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CU\iESGO-2024\relatorio\"/>
    </mc:Choice>
  </mc:AlternateContent>
  <xr:revisionPtr revIDLastSave="0" documentId="13_ncr:1_{A02D189E-4949-4720-A4B1-5472AE4068BC}" xr6:coauthVersionLast="47" xr6:coauthVersionMax="47" xr10:uidLastSave="{00000000-0000-0000-0000-000000000000}"/>
  <bookViews>
    <workbookView xWindow="-28920" yWindow="0" windowWidth="29040" windowHeight="15720" firstSheet="1" activeTab="3" xr2:uid="{6FA9449C-FE3F-4A45-8691-EF493F2B767A}"/>
  </bookViews>
  <sheets>
    <sheet name="indicadores iESGo2024 x iGG2021" sheetId="2" r:id="rId1"/>
    <sheet name="indicadores 2021" sheetId="3" r:id="rId2"/>
    <sheet name="Questionar. iESGo2024 x iGG2021" sheetId="5" r:id="rId3"/>
    <sheet name="comparativos medias" sheetId="6" r:id="rId4"/>
  </sheets>
  <definedNames>
    <definedName name="_xlnm._FilterDatabase" localSheetId="0" hidden="1">'indicadores iESGo2024 x iGG2021'!$A$1:$H$56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2" l="1"/>
  <c r="D48" i="2"/>
  <c r="G48" i="2" s="1"/>
  <c r="D49" i="2"/>
  <c r="D27" i="2"/>
  <c r="D21" i="2"/>
  <c r="G40" i="2"/>
  <c r="D38" i="2"/>
  <c r="D29" i="2"/>
  <c r="G15" i="2" l="1"/>
  <c r="G14" i="2"/>
  <c r="G13" i="2"/>
  <c r="G12" i="2"/>
  <c r="G11" i="2"/>
  <c r="G10" i="2"/>
  <c r="G9" i="2" l="1"/>
  <c r="G6" i="3"/>
  <c r="G6" i="2"/>
  <c r="G5" i="2"/>
  <c r="G4" i="2"/>
  <c r="G3" i="2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8" i="3"/>
  <c r="G17" i="3"/>
  <c r="G16" i="3"/>
  <c r="G15" i="3"/>
  <c r="G14" i="3"/>
  <c r="G13" i="3"/>
  <c r="G12" i="3"/>
  <c r="G11" i="3"/>
  <c r="G10" i="3"/>
  <c r="G9" i="3"/>
  <c r="G8" i="3"/>
  <c r="G7" i="3"/>
  <c r="G5" i="3"/>
  <c r="G4" i="3"/>
  <c r="G3" i="3"/>
  <c r="G2" i="3"/>
  <c r="G2" i="2" l="1"/>
  <c r="G53" i="2"/>
  <c r="D54" i="2"/>
  <c r="G54" i="2" s="1"/>
  <c r="D52" i="2"/>
  <c r="G51" i="2"/>
  <c r="G50" i="2"/>
  <c r="G56" i="2"/>
  <c r="G55" i="2"/>
  <c r="D45" i="2"/>
  <c r="G45" i="2" s="1"/>
  <c r="G44" i="2"/>
  <c r="D43" i="2"/>
  <c r="G38" i="2"/>
  <c r="G37" i="2"/>
  <c r="D36" i="2"/>
  <c r="G28" i="2" l="1"/>
  <c r="G29" i="2"/>
  <c r="G16" i="2"/>
  <c r="G57" i="2"/>
  <c r="D19" i="2"/>
  <c r="G20" i="2"/>
  <c r="G21" i="2" l="1"/>
  <c r="G43" i="2" l="1"/>
  <c r="G19" i="2"/>
  <c r="G35" i="2"/>
  <c r="G49" i="2"/>
  <c r="G52" i="2"/>
  <c r="G22" i="2"/>
  <c r="G26" i="2"/>
  <c r="G25" i="2"/>
  <c r="G24" i="2"/>
  <c r="G23" i="2"/>
  <c r="G17" i="2"/>
  <c r="G8" i="2"/>
  <c r="G7" i="2"/>
  <c r="G42" i="2" l="1"/>
  <c r="G41" i="2"/>
  <c r="G39" i="2"/>
  <c r="G36" i="2"/>
  <c r="G47" i="2" l="1"/>
  <c r="G46" i="2"/>
  <c r="G34" i="2"/>
  <c r="G33" i="2"/>
  <c r="G32" i="2"/>
  <c r="G31" i="2"/>
  <c r="G30" i="2"/>
  <c r="G27" i="2"/>
</calcChain>
</file>

<file path=xl/sharedStrings.xml><?xml version="1.0" encoding="utf-8"?>
<sst xmlns="http://schemas.openxmlformats.org/spreadsheetml/2006/main" count="1328" uniqueCount="793">
  <si>
    <t>iGG</t>
  </si>
  <si>
    <t>NOME DO GRÁFICO QUE REPRESENTA ESSE INDICADOR</t>
  </si>
  <si>
    <t>Governança Pública Organizacional</t>
  </si>
  <si>
    <t xml:space="preserve">iGovPub </t>
  </si>
  <si>
    <t>Resultado geral da autoavaliação (iGG)</t>
  </si>
  <si>
    <t>Lid</t>
  </si>
  <si>
    <t>Estr</t>
  </si>
  <si>
    <t>Governança e Gestão de Pessoas</t>
  </si>
  <si>
    <t>iGovPessoas</t>
  </si>
  <si>
    <t>Índice de Governança e Gestão de pessoas</t>
  </si>
  <si>
    <t>4141 4142 4143 4144</t>
  </si>
  <si>
    <t>1111 1112</t>
  </si>
  <si>
    <t>Resultado para Liderança (Lid)</t>
  </si>
  <si>
    <t>Resultado para Estratégia (Estr)</t>
  </si>
  <si>
    <t>Resultado para a prática Estabelecer o Modelo de Governança (1110)</t>
  </si>
  <si>
    <t>Resultado para a prática Promover a Gestão Estratégica (2130)</t>
  </si>
  <si>
    <t>iGovTI</t>
  </si>
  <si>
    <t>PessoasTI</t>
  </si>
  <si>
    <t>PlanejamentoTI</t>
  </si>
  <si>
    <t xml:space="preserve">iGestRiscosTI </t>
  </si>
  <si>
    <t>EstruturaSegInfo</t>
  </si>
  <si>
    <t>ProcessoSegInfo</t>
  </si>
  <si>
    <t>4211 4212</t>
  </si>
  <si>
    <t>4221 4222 4223 4224</t>
  </si>
  <si>
    <t>MonitorAvaliaTI</t>
  </si>
  <si>
    <t>ModeloTI</t>
  </si>
  <si>
    <t>ProcessosTI</t>
  </si>
  <si>
    <t>Resultado para Gestão de Pessoal de TI (PessoasTI)</t>
  </si>
  <si>
    <t>Resultado para Processos em TI (ProcessosTI)</t>
  </si>
  <si>
    <t>Resultado para Realizar Planejamento de TI (PlanejamentoTI)</t>
  </si>
  <si>
    <t>Resultado para Estabelecer Modelo de Gestão de TI (ModeloTI)</t>
  </si>
  <si>
    <t>Resultado para Monitorar o Desempenho da Gestão de TI (MonitorAvaliaTI)</t>
  </si>
  <si>
    <t>Resultado para Gerir Riscos de TI (iGestRiscosTI )</t>
  </si>
  <si>
    <t>Governança e Gestão de Contratações</t>
  </si>
  <si>
    <t>Índice de Governança e Gestão de Contratações</t>
  </si>
  <si>
    <t>Cont</t>
  </si>
  <si>
    <t>Lid Estr Cont</t>
  </si>
  <si>
    <t>iGovPub</t>
  </si>
  <si>
    <t>1110 1120 1130</t>
  </si>
  <si>
    <t>2110 2120 2130 2140 2150</t>
  </si>
  <si>
    <t>Resultado para a prática Promover a integridade (1120)</t>
  </si>
  <si>
    <t>1131 1132 1133</t>
  </si>
  <si>
    <t>Resultado para a prática Promover a capacidade da liderança (1130)</t>
  </si>
  <si>
    <t>2111 2112 2113 2114 2115</t>
  </si>
  <si>
    <t>Resultado para a prática Gerir Riscos (2110)</t>
  </si>
  <si>
    <t>2121 2122 2123</t>
  </si>
  <si>
    <t>Resultado para a prática Estabelecer a Estratégia (2120)</t>
  </si>
  <si>
    <t>2141 2142 2143</t>
  </si>
  <si>
    <t>Resultado para a prática Monitorar os resultados organizacionais (2140)</t>
  </si>
  <si>
    <t xml:space="preserve">NOME DO INDICADOR </t>
  </si>
  <si>
    <t xml:space="preserve">SIGLA DO INDICADOR </t>
  </si>
  <si>
    <t>4251 4252 4253</t>
  </si>
  <si>
    <t>IntegrContrat</t>
  </si>
  <si>
    <t>ContratSustent</t>
  </si>
  <si>
    <t>iGovOrcament</t>
  </si>
  <si>
    <t>Índice de governança e gestão orçamentárias</t>
  </si>
  <si>
    <t>Resultado para Estabelecer o processo orçamentário organizacional (4410)</t>
  </si>
  <si>
    <t>Resultado para Contemplar adequadamente as prioridades no orçamento (4420)</t>
  </si>
  <si>
    <t>Resultado para a prática Monitorar o desempenho das funções de gestão (2150)</t>
  </si>
  <si>
    <t xml:space="preserve">REPRESENTA QUAIS RESULTADOS? </t>
  </si>
  <si>
    <t xml:space="preserve">AGREGADORES QUE FORMAM O INDICADOR </t>
  </si>
  <si>
    <t xml:space="preserve">TEMA </t>
  </si>
  <si>
    <t>CORRESPONDÊNCIA SEMÂNTICA COM INDICADORES 2021</t>
  </si>
  <si>
    <t>iGovContratações</t>
  </si>
  <si>
    <t>PessoasContrat</t>
  </si>
  <si>
    <t>ÍNDICES QUE COMPÕEM O GRÁFICO DO INDICADOR (barras do gráfico)</t>
  </si>
  <si>
    <t>Resultado para Controle (Cont)</t>
  </si>
  <si>
    <t>Resultado para a prática Assegurar a efetividade da auditoria interna (3130)</t>
  </si>
  <si>
    <t>4120 4130</t>
  </si>
  <si>
    <t>4111 4112</t>
  </si>
  <si>
    <t>4131 4132</t>
  </si>
  <si>
    <t>Resultado para a prática Suprir a demanda por colaboradores e gestores (4120)</t>
  </si>
  <si>
    <t>Resultado para a prática Desenvolver as Competências dos Colaboradores e dos Gestores (4130)</t>
  </si>
  <si>
    <t>Resultado para a prática Desenvolver e manter ambiente de trabalho positivo para o desempenho (4140)</t>
  </si>
  <si>
    <t>Resultado para a prática Gerir o Desempenho dos Colaboradores e dos Gestores (4150)</t>
  </si>
  <si>
    <t>iESGo</t>
  </si>
  <si>
    <t>Resultado para a prática Realizar planejamento da gestão de pessoas (4110)</t>
  </si>
  <si>
    <t>Sustentabilidade ambiental</t>
  </si>
  <si>
    <t>Sustentabilidade social</t>
  </si>
  <si>
    <t>Não há</t>
  </si>
  <si>
    <t>Governança e Gestão Orçamentária e financeira</t>
  </si>
  <si>
    <t>4411 4412 4413 4414</t>
  </si>
  <si>
    <t>4421 4422</t>
  </si>
  <si>
    <t>Resultado para Definir políticas de responsabilidades para a gestão da segurança da informação (EstruturaSegInfo)</t>
  </si>
  <si>
    <t>4241 4242 4243</t>
  </si>
  <si>
    <t>Resultado para Estabelecer Processos e Atividades para a gestão da segurança da informação (ProcessoSegInfo)</t>
  </si>
  <si>
    <t>Resultado para Gerir desenvolvimento de soluções e inovação (ProcessoSoftware)</t>
  </si>
  <si>
    <t>GerirSoluções</t>
  </si>
  <si>
    <t>Governança e Gestão de tecnologia da informação e da segurança da informação</t>
  </si>
  <si>
    <t>Índice de Gestão de Pessoas</t>
  </si>
  <si>
    <t>iGestPessoas</t>
  </si>
  <si>
    <t>iGestTI</t>
  </si>
  <si>
    <t>GovernancaTI</t>
  </si>
  <si>
    <t>GovernancaPessoas</t>
  </si>
  <si>
    <t>Índice de Governança de Pessoas</t>
  </si>
  <si>
    <t>EstrPessoas</t>
  </si>
  <si>
    <t xml:space="preserve">Exceções </t>
  </si>
  <si>
    <t>Outliers</t>
  </si>
  <si>
    <t>4311 4312 4313</t>
  </si>
  <si>
    <t>Questões que foram excluídas dos cálculos dos indicadores</t>
  </si>
  <si>
    <t>Excluídas</t>
  </si>
  <si>
    <t>Não há.</t>
  </si>
  <si>
    <t>Houve questões que resultaram em uma variância notável nos resultados. Essas variações podem ser atribuídas a uma série de fatores. Um desses fatores é a falha de interpretação, que pode levar a respostas ou resultados imprecisos devido a um entendimento incorreto da questão. Outro fator é a forma como o texto da questão foi redigido, que pode ter restringido a aplicabilidade da prática em questão. Isso significa que alguns dos respondentes podem ter interpretado que a prática não é aplicável às suas organizações. Além disso, houve divergências quanto à aplicabilidade da questão. Isso ocorre quando diferentes organizações e a equipe do TCU têm opiniões diferentes sobre se a questão é aplicável ou não. Essas divergências podem levar a inconsistências nos resultados.</t>
  </si>
  <si>
    <t>Acc</t>
  </si>
  <si>
    <t>3111 3121 3122 3123 3124</t>
  </si>
  <si>
    <t>3131 3132 3133</t>
  </si>
  <si>
    <t>1121 1122 1123</t>
  </si>
  <si>
    <t>4121 4122 4123 4124 4125</t>
  </si>
  <si>
    <t>4151 4152</t>
  </si>
  <si>
    <t>Resultado para Governança e Gestão de pessoas (iGovPessoas)</t>
  </si>
  <si>
    <t>Resultado para Governança de pessoas (GovernancaPessoas)</t>
  </si>
  <si>
    <t>Resultado para governança e gestão de tecnologia da informação e da segurança da informação (iGovTI)</t>
  </si>
  <si>
    <t>Resultado para gestão de tecnologia da informação e da segurança da informação (iGestTI)</t>
  </si>
  <si>
    <t>4231 4232 4233</t>
  </si>
  <si>
    <t>ServicosTI</t>
  </si>
  <si>
    <t>Resultado para Gerir Serviços de TI (ServicosTI )</t>
  </si>
  <si>
    <t xml:space="preserve">ProcessoSoftware iGestProjetosTI </t>
  </si>
  <si>
    <t>GovernancaContrat</t>
  </si>
  <si>
    <t>iGestContrat</t>
  </si>
  <si>
    <t>Índice de Governança de Contratações</t>
  </si>
  <si>
    <t>Índice de Gestão de Contratações</t>
  </si>
  <si>
    <t>4311 4312</t>
  </si>
  <si>
    <t>4341 4342</t>
  </si>
  <si>
    <t>4331 4332 4333</t>
  </si>
  <si>
    <t>Resultado para a prática de Estabelecer processos para a gestão de contratações (4310)</t>
  </si>
  <si>
    <t>Resultado para a prática de Promover a integridade nas contratações (4320)</t>
  </si>
  <si>
    <t>Resultado para a prática de Gerir o pessoal de contratações (4330)</t>
  </si>
  <si>
    <t>Resultado para a prática de Realizar contratações sustentáveis (4340)</t>
  </si>
  <si>
    <t>ProcessoContrat</t>
  </si>
  <si>
    <t>iGovContrat</t>
  </si>
  <si>
    <t>Resultado para a Governança e Gestão de Contratações (iGovContratatações)</t>
  </si>
  <si>
    <t>Resultado para a gestão de Contratações (iGestContrat)</t>
  </si>
  <si>
    <t>Resultado para a governança de Contratações (GovernancaContrat)</t>
  </si>
  <si>
    <t>GovernancaOrcament</t>
  </si>
  <si>
    <t>iGestOrcament</t>
  </si>
  <si>
    <t>Resultado para governança e gestão orçamentárias (iGovOrcament)</t>
  </si>
  <si>
    <t>Resultado para a governança orçamentária (GovernancaOrcament)</t>
  </si>
  <si>
    <t>Resultado para a gestão orçamentária (iGestOrcament)</t>
  </si>
  <si>
    <t>Índice de governança orçamentária</t>
  </si>
  <si>
    <t>Índice de gestão orçamentária</t>
  </si>
  <si>
    <t>iGovSustentAmb</t>
  </si>
  <si>
    <t>GovernancaSustentAmb</t>
  </si>
  <si>
    <t>iGestSustentAmb</t>
  </si>
  <si>
    <t>iGovSustentSocial</t>
  </si>
  <si>
    <t>GovernancaSustentSocial</t>
  </si>
  <si>
    <t>iGestSustentSocial</t>
  </si>
  <si>
    <t>6111 6112 6113 6114</t>
  </si>
  <si>
    <t>6121 6122</t>
  </si>
  <si>
    <t>Resultado para governança e gestão da sustentabilidade ambiental</t>
  </si>
  <si>
    <t>Resultado para a gestão da sustentabilidade ambiental</t>
  </si>
  <si>
    <t>Resultado para a governança da sustentabilidade ambiental</t>
  </si>
  <si>
    <t>Resultado para governança e gestão da sustentabilidade social</t>
  </si>
  <si>
    <t>Resultado para a governança da sustentabilidade social</t>
  </si>
  <si>
    <t>Resultado para a gestão da sustentabilidade social</t>
  </si>
  <si>
    <t>4261 4262</t>
  </si>
  <si>
    <t>ESG</t>
  </si>
  <si>
    <t>Índice integrado de governança e gestão públicas</t>
  </si>
  <si>
    <t>iGovPub iGestPessoas iGestTI iGestContrat iGestOrcament</t>
  </si>
  <si>
    <t>ÍNDICES QUE COMPÕEM O GRÁFICO DO INDICADOR</t>
  </si>
  <si>
    <t>CORRESPONDÊNCIA SEMÂNTICA COM INDICADORES 2018</t>
  </si>
  <si>
    <t>SUMARIO 2018</t>
  </si>
  <si>
    <t xml:space="preserve">De todas as práticas avaliadas no questionário (de governança e de gestão). </t>
  </si>
  <si>
    <t>iGG iGovPub iGestPessoas iGestTI iGestContrat</t>
  </si>
  <si>
    <t>Índice de governança pública</t>
  </si>
  <si>
    <t>De todas as práticas avaliadas no tema de governança pública organizacional.</t>
  </si>
  <si>
    <t>Resultado para o índice de governança pública (iGovPub)</t>
  </si>
  <si>
    <t>iGovPub Lid Estr Acct</t>
  </si>
  <si>
    <t>Capacidade em Liderança</t>
  </si>
  <si>
    <t>De todas as práticas do mecanismo Liderança.</t>
  </si>
  <si>
    <t>Lid 1110 1120 1130</t>
  </si>
  <si>
    <t xml:space="preserve">Capacidade em Estratégia </t>
  </si>
  <si>
    <t>De todas as práticas do mecanismo Estratégia.</t>
  </si>
  <si>
    <t>Estr 2110 2120 2130</t>
  </si>
  <si>
    <t>Capacidade em Controle</t>
  </si>
  <si>
    <t>3110 3120 3130 3140</t>
  </si>
  <si>
    <t>De todas as práticas do mecanismo Controle</t>
  </si>
  <si>
    <t>Resultado para Accountability (Acct)</t>
  </si>
  <si>
    <t>Acct</t>
  </si>
  <si>
    <t>Acct 3110 3120</t>
  </si>
  <si>
    <t>Capacidade em estabelecer o modelo de governança</t>
  </si>
  <si>
    <t>Das questões da prática 1110</t>
  </si>
  <si>
    <t>1110 1111 1112</t>
  </si>
  <si>
    <t>Capacidade em promover a integridade</t>
  </si>
  <si>
    <t>1121 1122 1123 1124</t>
  </si>
  <si>
    <t>Das questões da prática 1120</t>
  </si>
  <si>
    <t>1130 4160</t>
  </si>
  <si>
    <t>1130 1131 1132 1133 1134 4160 4161 4162 4163 4164</t>
  </si>
  <si>
    <t>Capacidade em promover a capacidade da liderança</t>
  </si>
  <si>
    <t>Das questões da prática 1130</t>
  </si>
  <si>
    <t>1120 1121 1122</t>
  </si>
  <si>
    <t xml:space="preserve">Capacidade em gerir riscos </t>
  </si>
  <si>
    <t>Das questões da prática 2110</t>
  </si>
  <si>
    <t>2110 2111 2112 2113</t>
  </si>
  <si>
    <t>Capacidade em estabelecer a estratégia</t>
  </si>
  <si>
    <t>Das questões da prática 2120</t>
  </si>
  <si>
    <t>2120 5120</t>
  </si>
  <si>
    <t>2120 2121 2122 2123 2124</t>
  </si>
  <si>
    <t>Capacidade em promover a gestão estratégica</t>
  </si>
  <si>
    <t>2131 2132 2133 2134 2135</t>
  </si>
  <si>
    <t>Das questões da prática 2130</t>
  </si>
  <si>
    <t>2130 2131 2133 2135 2137</t>
  </si>
  <si>
    <t>Capacidade em monitorar os resultados organizacionais</t>
  </si>
  <si>
    <t>Das questões da prática 2140</t>
  </si>
  <si>
    <t>Capacidade em monitorar o desempenho das funções de gestão</t>
  </si>
  <si>
    <t>2151 2152 2153 2154 2155</t>
  </si>
  <si>
    <t>Das questões da prática 2150</t>
  </si>
  <si>
    <t>2130 2132 2134 2136 2138</t>
  </si>
  <si>
    <t>Capacidade em promover a transparência</t>
  </si>
  <si>
    <t>3111 3112</t>
  </si>
  <si>
    <t>Das questões da prática 3110</t>
  </si>
  <si>
    <t>Resultado para a prática Promover a transparência (3110)</t>
  </si>
  <si>
    <t>3110 3111 3112 3115</t>
  </si>
  <si>
    <t>Capacidade em garantir a accountability</t>
  </si>
  <si>
    <t>3121 3122 3123 3124</t>
  </si>
  <si>
    <t>Das questões da prática 3120</t>
  </si>
  <si>
    <t>Resultado para a prática Garantir a accountability (3120)</t>
  </si>
  <si>
    <t>3110 3113 3114</t>
  </si>
  <si>
    <t>Capacidade em monitorar a satisfação dos usuários</t>
  </si>
  <si>
    <t>Das questões da prática 3130</t>
  </si>
  <si>
    <t>Resultado para a prática Monitorar a satisfação dos usuários (3130)</t>
  </si>
  <si>
    <t>5110 5120</t>
  </si>
  <si>
    <t>5110 5111 5120 5121 5122</t>
  </si>
  <si>
    <t>Capacidade em assegurar a efetividade da auditoria interna</t>
  </si>
  <si>
    <t>3141 3142 3143 3144</t>
  </si>
  <si>
    <t>Das questões da prática 3140</t>
  </si>
  <si>
    <t>Resultado para a prática Assegurar a efetividade da auditoria interna (3140)</t>
  </si>
  <si>
    <t>3120 3121 3122 3123 3124</t>
  </si>
  <si>
    <t>1110 1120 1130 2110 2120 EstrPessoas 2140 3110 3120 3130 3140 4110 4120 4130 4140 4150 4160 4170</t>
  </si>
  <si>
    <t>Primeiro componente principal dos resultados obtidos nas práticas de Governança Pública Organizacional (com recortes nas práticas 2130 e 2150 -EstrPessoas) e de Gestão de Pessoas (iGestPessoas).</t>
  </si>
  <si>
    <t>Resultado para o Índice de Governança e Gestão de pessoas (iGovPessoas)</t>
  </si>
  <si>
    <t>iGovPessoas iGovPub EstrPessoas iGestPessoas</t>
  </si>
  <si>
    <t>iGovPessoas iGovPub 213P iGestPessoas</t>
  </si>
  <si>
    <t>4110 4120 4130 4140 4150 4160 4170</t>
  </si>
  <si>
    <t>De todas as práticas avaliadas no tema gestão de pessoas</t>
  </si>
  <si>
    <t>Resultado para o Índice de Gestão de Pessoas (iGestPessoas)</t>
  </si>
  <si>
    <t>iGestPessoas 4110 4120 4130 4140 4150 4160 4170 4180</t>
  </si>
  <si>
    <t>Capacidade em realizar planejamento da gestão de pessoas.</t>
  </si>
  <si>
    <t>4111 4112 4113</t>
  </si>
  <si>
    <t>Das questões da prática 4110</t>
  </si>
  <si>
    <t>Resultado para a prática Realizar Planejamento da Gestão de Pessoas (4110)</t>
  </si>
  <si>
    <t>4110 4111 4112 4113</t>
  </si>
  <si>
    <t>Capacidade em definir a demanda por colaboradores e gestores.</t>
  </si>
  <si>
    <t>4121 4122 4123 4124</t>
  </si>
  <si>
    <t>Das questões da prática 4120</t>
  </si>
  <si>
    <t>Resultado para a prática Definir a Demanda por Colaboradores e Gestores (4120)</t>
  </si>
  <si>
    <t>4120 4121 4122 4123 4124</t>
  </si>
  <si>
    <t>Capacidade em assegurar o provimento das vagas existentes.</t>
  </si>
  <si>
    <t>4131 4132 4133 4134</t>
  </si>
  <si>
    <t>Das questões da prática 4130</t>
  </si>
  <si>
    <t>Resultado para a prática Assegurar o Provimento das Vagas Existentes (4130)</t>
  </si>
  <si>
    <t>4130 4131 4132 4133 4134</t>
  </si>
  <si>
    <t>Capacidade em assegurar a disponibilidade de sucessores qualificados.</t>
  </si>
  <si>
    <t>Das questões da prática 4140</t>
  </si>
  <si>
    <t>Resultado para a prática Assegurar a Disponibilidade de Sucessores Qualificados (4140)</t>
  </si>
  <si>
    <t>4140 4141 4142 4143 4144</t>
  </si>
  <si>
    <t>Capacidade em desenvolver as competências dos colaboradores e dos gestores.</t>
  </si>
  <si>
    <t>4151 4152 4153</t>
  </si>
  <si>
    <t>Das questões da prática 4150</t>
  </si>
  <si>
    <t>Resultado para a prática Desenvolver as Competências dos Colaboradores e dos Gestores (4150)</t>
  </si>
  <si>
    <t>4150 4151 4152 4153 4154</t>
  </si>
  <si>
    <t>Capacidade em desenvolver e manter ambiente de trabalho positivo para o desempenho</t>
  </si>
  <si>
    <t>4161 4162 4163 4164 4165 4166</t>
  </si>
  <si>
    <t>Das questões da prática 4160</t>
  </si>
  <si>
    <t>Resultado para a prática Desenvolver e manter ambiente de trabalho positivo para o desempenho (4160)</t>
  </si>
  <si>
    <t>4160 4180</t>
  </si>
  <si>
    <t>4160 4161 4162 4163 4164 4165 4166 4167 4180 4181 4182 4183</t>
  </si>
  <si>
    <t>Capacidade em gerir o desempenho dos colaboradores e dos gestores.</t>
  </si>
  <si>
    <t>4171 4172 4173 4174 4175</t>
  </si>
  <si>
    <t>Das questões da prática 4170</t>
  </si>
  <si>
    <t>Resultado para a prática Gerir o Desempenho dos Colaboradores e dos Gestores (4170)</t>
  </si>
  <si>
    <t>4170 4171 4172 4173 4174</t>
  </si>
  <si>
    <t>Capacidade em promover a gestão estratégica de pessoas</t>
  </si>
  <si>
    <t>2132 2152</t>
  </si>
  <si>
    <t>Das questões de estratégia: estabelecer o modelo da gestão de pessoas; e monitorar os seus resultados. Avalia a existência de mecanismos para promover a gestão estratégica de pessoas.</t>
  </si>
  <si>
    <t>Resultado para a prática Promover a Gestão Estratégica de Pessoas (EstrPessoas)</t>
  </si>
  <si>
    <t>213P</t>
  </si>
  <si>
    <t>213P 2133 2134</t>
  </si>
  <si>
    <t>Governança e Gestão de Segurança e de Tecnologia da Informação</t>
  </si>
  <si>
    <t>Índice de Governança e Gestão de TI</t>
  </si>
  <si>
    <t>GovernancaTI iGestTI</t>
  </si>
  <si>
    <t>Primeiro componente principal dos resultados obtidos nos indicadores de Governança de TI (GovernancaTI) e de Gestão de TI (iGestTI).</t>
  </si>
  <si>
    <t>Resultado para o Índice de Governança e Gestão de TI (iGovTI)</t>
  </si>
  <si>
    <t>iGovTI GovernancaTI iGestTI</t>
  </si>
  <si>
    <t>Índice de Governança de TI</t>
  </si>
  <si>
    <t>ModeloTI MonitorAvaliaTI ResultadoTI</t>
  </si>
  <si>
    <t>Primeiro componente principal dos resultados obtidos nos indicadores ModeloTI, MonitorAvaliaTI, e ResultadoTI. Esses indicadores tratam de promoção da gestão estratégica de TI (estabelecer o modelo da gestão de TI; e monitorar os seus resultados), e ainda sobre os resultados relacionados à prestação de serviços públicos com qualidade.</t>
  </si>
  <si>
    <t>Resultado para o Índice de Governança de TI (GovernancaTI)</t>
  </si>
  <si>
    <t>GovernancaTI ModeloTI MonitorAvaliaTI ResultadoTI</t>
  </si>
  <si>
    <t>Índice de Gestão de TI</t>
  </si>
  <si>
    <t>PlanejamentoTI PessoasTI ProcessosTI</t>
  </si>
  <si>
    <t>Primeiro componente principal dos resultados obtidos nos indicadores PlanejamentoTI, PessoasTI e ProcessosTI. Esses indicadores são formados por todas as práticas de gestão de TI, mais algumas selecionadas de gestão de pessoas e de gestão de contratações.</t>
  </si>
  <si>
    <t>Resultado para o Índice de Gestão de TI (iGestTI)</t>
  </si>
  <si>
    <t>iGestTI PlanejamentoTI PessoasTI ProcessosTI</t>
  </si>
  <si>
    <t>iGestSegInfo</t>
  </si>
  <si>
    <t>Índice de Gestão da Segurança da Informação</t>
  </si>
  <si>
    <t>EstruturaSegInfo ProcessoSegInfo 2115 4242 4271F 3142E</t>
  </si>
  <si>
    <t>Das práticas sobre gestão da segurança da informação, a saber: 4250 (EstruturaSegInfo) e 4260 (ProcessoSegInfo).</t>
  </si>
  <si>
    <t>Resultado para o Índice de Gestão da Segurança da Informação (iGestSegInfo)</t>
  </si>
  <si>
    <t>iGestSegInfo EstruturaSegInfo ProcessoSegInfo</t>
  </si>
  <si>
    <t>iGestContratosTI</t>
  </si>
  <si>
    <t>Capacidade em Gestão de Contratos de TI</t>
  </si>
  <si>
    <t>4352 4361A 4362A</t>
  </si>
  <si>
    <t>De questões que tratam de gestão de riscos nas etapas de contratação e de gestão de contratos com base em desempenho.</t>
  </si>
  <si>
    <t>Resultado para Gestão de Contratos de TI (iGestContratosTI)</t>
  </si>
  <si>
    <t>iGestContratosTI 4332D 4341A 4342</t>
  </si>
  <si>
    <t>Capacidade em gestão de pessoal de TI</t>
  </si>
  <si>
    <t>4121 4122 4123 4131 4151 4172</t>
  </si>
  <si>
    <t>De questões selecionadas que tratam de gestão de pessoas (definição da demanda por colaboradores e gestores; provimento das vagas existentes; desenvolvimento de competências; gestão de desempenho)</t>
  </si>
  <si>
    <t>PessoasTI 4121D 4122D 4123D 4131D 4151C 4172D</t>
  </si>
  <si>
    <t>Capacidade em processos de TI</t>
  </si>
  <si>
    <t>iGestServicosTI iGestNiveisServicoTI iGestRiscosTI iGestSegInfo ProcessoSoftware iGestProjetosTI iGestContratosTI</t>
  </si>
  <si>
    <t>De todas as práticas avaliadas no tema de gestão de TI (com exceção da de planejamento de TI - 4210) e ainda das práticas sobre gestão de contratos (iGestContratosTI).</t>
  </si>
  <si>
    <t>ProcessosTI iGestServicosTI iGestNiveisServicoTI iGestRiscosTI iGestSegInfo ProcessoSoftware iGestProjetosTI iGestContratosTI</t>
  </si>
  <si>
    <t>Capacidade em realizar planejamento de TI</t>
  </si>
  <si>
    <t>Das questões da prática 4210</t>
  </si>
  <si>
    <t>PlanejamentoTI 4211 4212</t>
  </si>
  <si>
    <t>iGestServicosTI</t>
  </si>
  <si>
    <t>Capacidade em Gerir Serviços de TI</t>
  </si>
  <si>
    <t>Das questões da prática 4220</t>
  </si>
  <si>
    <t>Resultado para Gerir Serviços de TI (iGestServicosTI )</t>
  </si>
  <si>
    <t xml:space="preserve">iGestServicosTI </t>
  </si>
  <si>
    <t>iGestServicosTI 4221 4222 4223 4224</t>
  </si>
  <si>
    <t>iGestNiveisServicoTI</t>
  </si>
  <si>
    <t>Capacidade em gerir nível de serviço de TI</t>
  </si>
  <si>
    <t>Das questões da prática 4230</t>
  </si>
  <si>
    <t>Resultado para Gerir Nível De Serviço de TI (iGestNiveisServicoTI)</t>
  </si>
  <si>
    <t>iGestNiveisServicoTI 4231 4232 4233</t>
  </si>
  <si>
    <t>iGestRiscosTI</t>
  </si>
  <si>
    <t>Capacidade em gerir riscos de TI</t>
  </si>
  <si>
    <t>4241 4242 2111 2112 2113 2114 2115</t>
  </si>
  <si>
    <t>Das questões da prática 4240 e 2110 (gestão de riscos organizacionais)</t>
  </si>
  <si>
    <t>iGestRiscosTI 4241 4242 2111 2112 2113</t>
  </si>
  <si>
    <t>Capacidade em definir políticas de responsabilidades para a gestão da TI</t>
  </si>
  <si>
    <t>Das questões da prática 4250</t>
  </si>
  <si>
    <t>Resultado para Definir Políticas de Responsabilidades para a Gestão da TI (EstruturaSegInfo)</t>
  </si>
  <si>
    <t>EstruturaSegInfo 4251 4252 4253 4254</t>
  </si>
  <si>
    <t>Capacidade em estabelecer processos e atividades para a gestão da TI</t>
  </si>
  <si>
    <t>4261 4262 4263 4264 4265 4266</t>
  </si>
  <si>
    <t>Das questões da prática 4260</t>
  </si>
  <si>
    <t>Resultado para Estabelecer Processos e Atividades para a Gestão da TI (ProcessoSegInfo)</t>
  </si>
  <si>
    <t>ProcessoSegInfo 4261 4262 4263 4264</t>
  </si>
  <si>
    <t>ProcessoSoftware</t>
  </si>
  <si>
    <t>Capacidade em executar processo de software</t>
  </si>
  <si>
    <t>Da questão da prática 4270</t>
  </si>
  <si>
    <t>Resultado para Executar Processo De Software (ProcessoSoftware)</t>
  </si>
  <si>
    <t>4270 4271</t>
  </si>
  <si>
    <t>iGestProjetosTI</t>
  </si>
  <si>
    <t>Capacidade em gerir projetos de TI</t>
  </si>
  <si>
    <t>Da questão da prática 4280</t>
  </si>
  <si>
    <t>Resultado para Gerir Projetos de TI (iGestProjetosTI)</t>
  </si>
  <si>
    <t xml:space="preserve">iGestProjetosTI </t>
  </si>
  <si>
    <t>4280 4281</t>
  </si>
  <si>
    <t>Capacidade em estabelecer modelo de gestão de TI</t>
  </si>
  <si>
    <t>Questão 2133 (que trata de definição de modelo de gestão de TI).</t>
  </si>
  <si>
    <t>Capacidade em monitorar o desempenho da gestão de TI</t>
  </si>
  <si>
    <t>2153 3142D 3142E</t>
  </si>
  <si>
    <t>Questões 2153 (prática de estratégia que trata de monitoramento do desempenho da gestão de TI) e 3142 (prática que trata dos serviços de avaliação da auditoria interna).</t>
  </si>
  <si>
    <t>MonitorAvaliaTI 2136 3123E 3123F 3123G</t>
  </si>
  <si>
    <t>ResultadoTI</t>
  </si>
  <si>
    <t>Capacidade em prestar serviços públicos com qualidade</t>
  </si>
  <si>
    <t>2123 3132 3133</t>
  </si>
  <si>
    <t>Questões 2123 (definição de metas para a simplificação do atendimento prestado aos usuários dos serviços públicos), 3132 (assegura que os serviços acessíveis via internet atendam aos padrões de qualidade), e 3133 (promover a participação dos usuários).</t>
  </si>
  <si>
    <t>Resultado para Prestação de Serviços Públicos com Qualidade (ResultTI)</t>
  </si>
  <si>
    <t>5120 5121 5122 5123 5124 5125</t>
  </si>
  <si>
    <t>GovernancaContrat iGestContrat</t>
  </si>
  <si>
    <t>Primeiro componente principal dos resultados obtidos nos indicadores GovernancaContrat e iGestContrat.</t>
  </si>
  <si>
    <t>Resultado para o Índice de Governança e Gestão de Contratações (iGovContrat)</t>
  </si>
  <si>
    <t>iGovContrat GovContrat iGestContrat</t>
  </si>
  <si>
    <t>2134 2154</t>
  </si>
  <si>
    <t>Primeiro componente principal dos resultados obtidos nas práticas que tratam de promoção da gestão estratégica de contratações (estabelecer o modelo da gestão de contratações; e monitorar os seus resultados).</t>
  </si>
  <si>
    <t>Resultado para o Índice de Governança de Contratações (GovContrat)</t>
  </si>
  <si>
    <t>GovContrat</t>
  </si>
  <si>
    <t>GovContrat 2137 2138 3121G 3123D</t>
  </si>
  <si>
    <t>IntegrContrat Pessoas Processos RiscoContr GestContrat ContratSustent</t>
  </si>
  <si>
    <t>Primeiro componente principal dos resultados obtidos nos indicadores IntegrContrat, Pessoas, Processos, RiscoContr, GestContrat, ContratSustent. Esses indicadores são formados por todas as práticas de gestão de contratações, mais a 2110 (gestão de riscos organizacionais).</t>
  </si>
  <si>
    <t>Resultado para o Índice de Gestão de Contratações (iGestContrat)</t>
  </si>
  <si>
    <t>iGestContrat Pessoas Processos RiscoContr GestContrat</t>
  </si>
  <si>
    <t>Capacidade em promover a integridade nas contratações.</t>
  </si>
  <si>
    <t>Das questões da prática 4310 (IntegrContrat)</t>
  </si>
  <si>
    <t>Resultado para Promover a integridade na área de contratações (IntegrContrat)</t>
  </si>
  <si>
    <t>Pessoas</t>
  </si>
  <si>
    <t>Capacidade em gestão de Pessoal de Contratações</t>
  </si>
  <si>
    <t>4321 4322 4323</t>
  </si>
  <si>
    <t>Das questões da prática 4320</t>
  </si>
  <si>
    <t>Resultado para Gestão de Pessoal de Contratações (Pessoas)</t>
  </si>
  <si>
    <t>Pessoas 4121B 4122B 4123C 4131B 4151B 4172B</t>
  </si>
  <si>
    <t>Processos</t>
  </si>
  <si>
    <t>Capacidade em processos de Contratações</t>
  </si>
  <si>
    <t>4331 4341 4342 4343</t>
  </si>
  <si>
    <t>Das questões das práticas 4330 e 4340</t>
  </si>
  <si>
    <t>Resultado para Processos de Contratações (Processos)</t>
  </si>
  <si>
    <t>Processos 4311 4321 4322 4323</t>
  </si>
  <si>
    <t>RiscoContr</t>
  </si>
  <si>
    <t>Capacidades em gestão de riscos das contratações</t>
  </si>
  <si>
    <t>4351 4352 2111 2112 2113 2114 2115</t>
  </si>
  <si>
    <t>Das questões das práticas 4350 (gestão de riscos em contratações) e 2110 (gestão de riscos organizacionais)</t>
  </si>
  <si>
    <t>Resultado para Gerir Riscos em Contratações (RiscoContr)</t>
  </si>
  <si>
    <t>RiscoContr 4331 4332 2111 2112</t>
  </si>
  <si>
    <t>GestContrat</t>
  </si>
  <si>
    <t>Capacidade em contratar e gerir com base em desempenho</t>
  </si>
  <si>
    <t>4361 4362</t>
  </si>
  <si>
    <t>Das questões da prática 4360</t>
  </si>
  <si>
    <t>Resultado para Contratar e gerir com base em desempenho (GestContrat)</t>
  </si>
  <si>
    <t>GestContrat 4341 4342</t>
  </si>
  <si>
    <t>Capacidade em realizar contratações sustentáveis</t>
  </si>
  <si>
    <t>Da questão da prática 4371</t>
  </si>
  <si>
    <t>Resultado para Realizar contratações sustentáveis (ContratSustent)</t>
  </si>
  <si>
    <t>Governança e Gestão Orçamentárias</t>
  </si>
  <si>
    <t>GovernancaOrcament iGestOrcament</t>
  </si>
  <si>
    <t>Primeiro componente principal dos resultados obtidos nos indicadores GovernancaOrcament e iGestOrcament.</t>
  </si>
  <si>
    <t>Resultado para o Índice de governança e gestão orçamentárias (iGovOrcament)</t>
  </si>
  <si>
    <t>2135 2155</t>
  </si>
  <si>
    <t xml:space="preserve">Das questões de estratégia: estabelecer o modelo da gestão orçamentária; e monitorar os seus resultados. </t>
  </si>
  <si>
    <t>Resultado para o Índice de governança orçamentária (GovernancaOrcament)</t>
  </si>
  <si>
    <t>4410 4420</t>
  </si>
  <si>
    <t>De todas as práticas avaliadas de gestão orçamentária</t>
  </si>
  <si>
    <t>Resultado para o Índice de gestão orçamentária (iGestOrcament)</t>
  </si>
  <si>
    <t>Prática 4410</t>
  </si>
  <si>
    <t>4411 4412 4413 4414 4415</t>
  </si>
  <si>
    <t>Das questões da prática 4410</t>
  </si>
  <si>
    <t>Prática 4420</t>
  </si>
  <si>
    <t>4421 4422 4423</t>
  </si>
  <si>
    <t>Das questões da prática 4420</t>
  </si>
  <si>
    <t>não há</t>
  </si>
  <si>
    <t>Resultado geral para governança e gestão públicas (iGG)</t>
  </si>
  <si>
    <t>iGovPub Lid Estr Cont</t>
  </si>
  <si>
    <t>iGG iGovPub iGestPessoas iGestTI iGestContrat iGestOrcament</t>
  </si>
  <si>
    <t>Estr 2110 2120 2130 2140 2150</t>
  </si>
  <si>
    <t>1130 1131 1132 1133</t>
  </si>
  <si>
    <t>2110 2111 2112 2113 2114 2115</t>
  </si>
  <si>
    <t>Acc 3130</t>
  </si>
  <si>
    <t>Cont 3110 3120 3140</t>
  </si>
  <si>
    <t>1120 1122 1124</t>
  </si>
  <si>
    <t>TEMA</t>
  </si>
  <si>
    <t>1110. Estabelecer o modelo de governança</t>
  </si>
  <si>
    <t>1111. A estrutura interna de governança da organização está estabelecida</t>
  </si>
  <si>
    <t>1112.A organização assegura o adequado balanceamento de poder para tomada de decisões críticas</t>
  </si>
  <si>
    <t>1120. Promover a integridade</t>
  </si>
  <si>
    <t>1121. A organização aderiu ao Programa Nacional de Prevenção à Corrupção (PNPC)</t>
  </si>
  <si>
    <t>não há correspondência.</t>
  </si>
  <si>
    <t>1122. A gestão da ética e integridade da organização está alinhada às boas práticas previstas no Programa Nacional de Prevenção à Corrupção</t>
  </si>
  <si>
    <t>1122. Há gestão de ética para a organização</t>
  </si>
  <si>
    <t>1123. Medidas para identificação e tratamento de indícios de fraude e corrupção estão estabelecidas, a exemplo das previstas no Programa Nacional de Prevenção à Corrupção</t>
  </si>
  <si>
    <t>1124. Medidas para identificação e tratamento de conflito de interesses estão estabelecidas</t>
  </si>
  <si>
    <t>1130. Promover a capacidade da liderança</t>
  </si>
  <si>
    <t>1131. A escolha dos membros da alta administração é realizada com base em critérios e procedimentos definidos</t>
  </si>
  <si>
    <t>1132. O desempenho dos membros da alta administração é avaliado</t>
  </si>
  <si>
    <t>1133. As competências dos membros da alta administração são aprimoradas</t>
  </si>
  <si>
    <t>2110. Gerir riscos</t>
  </si>
  <si>
    <t>2111. A estrutura da gestão de riscos está definida</t>
  </si>
  <si>
    <t>2112. Atividades típicas de segunda linha estão estabelecidas</t>
  </si>
  <si>
    <t>2113. O processo de gestão de riscos da organização está implantado</t>
  </si>
  <si>
    <t>2114. Os riscos considerados críticos para a organização são geridos</t>
  </si>
  <si>
    <t>2115. A organização executa processo de gestão de continuidade do negócio</t>
  </si>
  <si>
    <t>2120. Estabelecer a estratégia</t>
  </si>
  <si>
    <t>2121. O modelo de gestão da estratégia da organização está estabelecido</t>
  </si>
  <si>
    <t>2122. A estratégia da organização está definida</t>
  </si>
  <si>
    <t>2123. A organização definiu metas para a simplificação do atendimento prestado aos usuários dos serviços públicos</t>
  </si>
  <si>
    <t>2130. Promover a gestão estratégica</t>
  </si>
  <si>
    <t>2131. A alta administração estabeleceu modelo de gestão dos processos finalísticos</t>
  </si>
  <si>
    <t>2132. A alta administração estabeleceu modelo de gestão de pessoas</t>
  </si>
  <si>
    <t>2133. A alta administração estabeleceu modelo de gestão de tecnologia da informação</t>
  </si>
  <si>
    <t>2134. A alta administração estabeleceu modelo de gestão de contratações</t>
  </si>
  <si>
    <t>2135. A alta administração estabeleceu modelo de gestão orçamentária e financeira</t>
  </si>
  <si>
    <t>2136. A alta administração estabeleceu modelo de gestão da sustentabilidade ambiental</t>
  </si>
  <si>
    <t>2137. A alta administração estabeleceu modelo de gestão da sustentabilidade social</t>
  </si>
  <si>
    <t>2140.Monitorar os resultados organizacionais</t>
  </si>
  <si>
    <t>2141. A execução da estratégia é monitorada (eficácia)</t>
  </si>
  <si>
    <t>2142. A eficiência dos principais processos pelos quais a estratégia é implementada é avaliada</t>
  </si>
  <si>
    <t>2143. Os efeitos da estratégia são avaliados (efetividade)</t>
  </si>
  <si>
    <t>2144. Os efeitos dos impactos econômicos e regulatórios gerados pela organização são avaliados</t>
  </si>
  <si>
    <t>2150. Monitorar o desempenho das funções de gestão</t>
  </si>
  <si>
    <t>2151. A liderança monitora o desempenho da gestão dos processos finalísticos</t>
  </si>
  <si>
    <t>2152. A liderança monitora o desempenho da gestão de pessoas</t>
  </si>
  <si>
    <t>2153. A liderança monitora o desempenho da gestão de tecnologia da informação</t>
  </si>
  <si>
    <t>2154. A liderança monitora o desempenho da gestão de contratações</t>
  </si>
  <si>
    <t>2155. A liderança monitora o desempenho da área de gestão orçamentária e financeira</t>
  </si>
  <si>
    <t>2156. A liderança monitora o desempenho da gestão de sustentabilidade ambiental</t>
  </si>
  <si>
    <t>2157. A liderança monitora o desempenho da gestão de sustentabilidade social</t>
  </si>
  <si>
    <t>3110. Promover a transparência</t>
  </si>
  <si>
    <t>3111. Transparência ativa e passiva são asseguradas às partes interessadas</t>
  </si>
  <si>
    <t>3112. A organização publica seus dados de forma aderente aos princípios de dados abertos</t>
  </si>
  <si>
    <t>3120. Garantir a accountability</t>
  </si>
  <si>
    <t>3121. A organização presta contas diretamente à sociedade</t>
  </si>
  <si>
    <t>3122. A organização publica extrato de todos os planos de sua responsabilidade e respectivos relatórios de acompanhamento, excepcionados os casos de restrição de acesso amparados pela legislação</t>
  </si>
  <si>
    <t>3123. O canal de denúncias está estabelecido</t>
  </si>
  <si>
    <t>3124. Mecanismos para apurar indícios de irregularidades e promover a responsabilização em caso de comprovação estão estabelecidos</t>
  </si>
  <si>
    <t>3130. Assegurar a efetividade da auditoria interna</t>
  </si>
  <si>
    <t>3140. Assegurar a efetividade da auditoria interna</t>
  </si>
  <si>
    <t>3131. A instância superior de governança da organização participa da elaboração Plano Anual de Auditoria Interna</t>
  </si>
  <si>
    <t>3141. A instância superior de governança da organização participa da elaboração Plano Anual de Auditoria Interna</t>
  </si>
  <si>
    <t>3132. A instância superior de governança recebe serviços de auditoria interna que adicionam valor à organização</t>
  </si>
  <si>
    <t>3142. A instância superior de governança recebe serviços de auditoria interna que adicionam valor à organização</t>
  </si>
  <si>
    <t>3133. A organização acompanha os resultados dos trabalhos de auditoria interna</t>
  </si>
  <si>
    <t>3143. A organização acompanha os resultados dos trabalhos de auditoria interna</t>
  </si>
  <si>
    <t>4110. Realizar planejamento da gestão de pessoas</t>
  </si>
  <si>
    <t>4111. Há objetivos, indicadores e metas de desempenho para cada função (subsistema) de gestão de pessoas</t>
  </si>
  <si>
    <t>4111. Definiram-se objetivos, indicadores e metas de desempenho para cada função (subsistema) de gestão de pessoas</t>
  </si>
  <si>
    <t>4112. Há plano(s) específico(s) para orientar a gestão de pessoas na organização</t>
  </si>
  <si>
    <t>4112. Há plano(s) específico(s) para orientar a gestão de pessoas na organização
4113. A organização verifica se os gestores cumprem as políticas de gestão de pessoas</t>
  </si>
  <si>
    <t>4120. Suprir a demanda por colaboradores e gestores</t>
  </si>
  <si>
    <t>4120. Definir, em termos qualitativos e quantitativos, a demanda por colaboradores e gestores
4130. Assegurar o provimento das vagas existentes</t>
  </si>
  <si>
    <t>4121. Os perfis profissionais desejados para cada ocupação ou grupo de ocupações de gestão estão definidos e documentados</t>
  </si>
  <si>
    <t>4122. Há definição do quantitativo necessário de pessoal por unidade organizacional ou por processo de trabalho</t>
  </si>
  <si>
    <t>4123. Há definição do quantitativo necessário de pessoal por unidade organizacional ou por processo de trabalho</t>
  </si>
  <si>
    <t>4123. Monitora-se um conjunto de indicadores relevantes sobre força de trabalho</t>
  </si>
  <si>
    <t>4124. Monitora-se um conjunto de indicadores relevantes sobre força de trabalho</t>
  </si>
  <si>
    <t>4124. A escolha dos gestores ocorre segundo perfis profissionais previamente definidos e documentados</t>
  </si>
  <si>
    <t>4131. A escolha dos gestores ocorre segundo perfis profissionais previamente definidos e documentados</t>
  </si>
  <si>
    <t>4125. Os métodos e critérios das seleções externas (p. ex.: dos concursos públicos) são definidos com base nos perfis profissionais desejados definidos</t>
  </si>
  <si>
    <t>4132. Os métodos e critérios das seleções externas (p.ex. dos concursos públicos; colaboradores requisitados em seleções externas) são definidos com base nos perfis profissionais desejados definidos na prática "4120. Definir adequadamente, em termos qualitativos e quantitativos, a demanda por colaboradores e gestores"
4133. O número de vagas solicitadas para serem preenchidas nas seleções externas é estabelecido a partir do quantitativo necessário de pessoal por unidade organizacional ou por processo de trabalho, atualizado conforme a prática "4120. Definir adequadamente, em termos qualitativos e quantitativos, a demanda por colaboradores e gestores"</t>
  </si>
  <si>
    <t>4130. Desenvolver as competências dos colaboradores e dos gestores</t>
  </si>
  <si>
    <t>4150. Desenvolver as competências dos colaboradores e dos gestores</t>
  </si>
  <si>
    <t>4131. As lacunas de competências dos colaboradores e gestores da organização são identificadas e documentadas</t>
  </si>
  <si>
    <t>4151. As lacunas de competências dos colaboradores e gestores da organização são identificadas e documentadas
4152. Há ações de desenvolvimento de liderança para os colaboradores que assumem funções gerenciais</t>
  </si>
  <si>
    <t>4132. A organização avalia as ações educacionais realizadas, com o objetivo de promover melhorias em ações educacionais futuras</t>
  </si>
  <si>
    <t>4153. A organização avalia as ações educacionais realizadas, com o objetivo de promover melhorias em ações educacionais futuras</t>
  </si>
  <si>
    <t>4140. Desenvolver e manter ambiente de trabalho positivo para o desempenho</t>
  </si>
  <si>
    <t>4160. Desenvolver e manter ambiente de trabalho positivo para o desempenho</t>
  </si>
  <si>
    <t>4141. O ambiente de trabalho organizacional é avaliado</t>
  </si>
  <si>
    <t>4161. O ambiente de trabalho organizacional é avaliado</t>
  </si>
  <si>
    <t>4142. Há programa(s) de qualidade de vida no trabalho</t>
  </si>
  <si>
    <t>4162. A organização oferece aos colaboradores condições mais flexíveis e estimulantes para realização de trabalho, com vistas ao aumento do desempenho
4163. Há programa(s) de qualidade de vida no trabalho</t>
  </si>
  <si>
    <t>4143. Há programa de reconhecimento de colaboradores e equipes</t>
  </si>
  <si>
    <t>4164. Há programa de reconhecimento de colaboradores e equipes</t>
  </si>
  <si>
    <t>4144. Há procedimentos estruturados para identificar os motivos dos pedidos de movimentação interna dos colaboradores da organização</t>
  </si>
  <si>
    <t>4165. Há procedimentos estruturados para identificar os motivos pessoais dos desligamentos voluntários da organização
4166. Há procedimentos estruturados para identificar os motivos dos pedidos de movimentação interna dos colaboradores da organização</t>
  </si>
  <si>
    <t>4150. Gerir o desempenho dos colaboradores e dos gestores</t>
  </si>
  <si>
    <t>4170. Gerir o desempenho dos colaboradores e dos gestores</t>
  </si>
  <si>
    <t>4151. A organização estabelece metas de desempenho individuais e/ou de equipes vinculadas aos planos organizacionais</t>
  </si>
  <si>
    <t>4171. A organização estabelece metas de desempenho individuais e/ou de equipes vinculadas aos planos organizacionais
4172. A organização realiza, formalmente, avaliação de desempenho individual, com atribuição de nota ou conceito, tendo como critério de avaliação o alcance das metas previstas
4173. Os avaliadores informam aos colaboradores avaliados, antes do ciclo avaliativo, os critérios que serão utilizados para a avaliação de desempenho</t>
  </si>
  <si>
    <t>4152. Os resultados da avaliação de desempenho são discutidos com os gestores ou colaboradores avaliados</t>
  </si>
  <si>
    <t>4174. Os avaliadores realizam, antes da atribuição da nota ou conceito, pelo menos um encontro com colaborador avaliado com o objetivo de discutir o desempenho do avaliado
4175. Os avaliadores identificam e documentam as necessidades individuais de capacitação durante o processo de avaliação de desempenho dos seus subordinados</t>
  </si>
  <si>
    <t>Governança e Gestão de Tecnologia da Informação</t>
  </si>
  <si>
    <t>4210. Realizar planejamento de tecnologia da informação</t>
  </si>
  <si>
    <t>4211. A organização executa processo de planejamento de tecnologia da informação</t>
  </si>
  <si>
    <t>4212. A organização possui plano de tecnologia da informação vigente</t>
  </si>
  <si>
    <t>4220. Gerir serviços de tecnologia da informação</t>
  </si>
  <si>
    <t>4220. Gerir serviços de tecnologia da informação
4230. Gerir nível de serviço de tecnologia da informação</t>
  </si>
  <si>
    <t>4221. A organização elabora um catálogo de serviços de tecnologia da informação e monitora níveis de serviço</t>
  </si>
  <si>
    <t>4221. A organização elabora um catálogo de serviços de tecnologia da informação
4231. A área de gestão de tecnologia da informação acorda os níveis de serviço com as demais áreas de negócio internas à organização (Acordo de Nível de Serviço - ANS)</t>
  </si>
  <si>
    <t>4222. A organização executa processo de gestão de mudanças</t>
  </si>
  <si>
    <t>4223. A organização executa processo de gestão de configuração e ativos (de serviços de tecnologia da informação)</t>
  </si>
  <si>
    <t>4224. A organização executa processo(s) de gestão de incidentes de serviços de tecnologia da informação e de incidentes de segurança da informação</t>
  </si>
  <si>
    <t>4224. A organização executa processo de gestão de incidentes de serviços de tecnologia da informação
4265. A organização executa processo de gestão de incidentes de segurança da informação</t>
  </si>
  <si>
    <t>4230. Gerir riscos de tecnologia da informação e riscos de segurança da informação</t>
  </si>
  <si>
    <t>4240. Gerir riscos de tecnologia da informação</t>
  </si>
  <si>
    <t>4231. A organização executa processo de gestão dos riscos de tecnologia da informação relativos a processos de negócio</t>
  </si>
  <si>
    <t>4241. A organização executa processo de gestão dos riscos de tecnologia da informação relativos a processos de negócio</t>
  </si>
  <si>
    <t>4232. A organização executa processo de gestão de riscos de segurança da informação</t>
  </si>
  <si>
    <t>4261. A organização executa processo de gestão de riscos de segurança da informação</t>
  </si>
  <si>
    <t>4233. A organização executa processo de gestão de continuidade de serviços de tecnologia da informação</t>
  </si>
  <si>
    <t>4242. A organização executa processo de gestão de continuidade de serviços de tecnologia da informação</t>
  </si>
  <si>
    <t>4240. Definir políticas de responsabilidades para a gestão da segurança da informação</t>
  </si>
  <si>
    <t>4250. Definir políticas de responsabilidades para a gestão da segurança da informação</t>
  </si>
  <si>
    <t>4241. A organização dispõe de uma política de segurança da informação</t>
  </si>
  <si>
    <t>4251. A organização dispõe de uma política de segurança da informação</t>
  </si>
  <si>
    <t>4242. A organização dispõe de comitê de segurança da informação</t>
  </si>
  <si>
    <t>4252. A organização dispõe de comitê de segurança da informação</t>
  </si>
  <si>
    <t>4243. A organização possui um gestor institucional de segurança da informação</t>
  </si>
  <si>
    <t>4253. A organização possui um gestor institucional de segurança da informação</t>
  </si>
  <si>
    <t>4250. Estabelecer processos e atividades para a gestão da segurança da informação</t>
  </si>
  <si>
    <t>4260. Estabelecer processos e atividades para a gestão da segurança da informação</t>
  </si>
  <si>
    <t>4251. A organização executa processo de controle de acesso à informação e aos ativos associados à informação</t>
  </si>
  <si>
    <t>4262. A organização executa processo de controle de acesso à informação e aos ativos associados à informação
4263. A organização executa processo de gestão de ativos associados à informação</t>
  </si>
  <si>
    <t>4252. A organização executa processo para classificação e tratamento de informações</t>
  </si>
  <si>
    <t>4264. A organização executa processo para classificação e tratamento de informações</t>
  </si>
  <si>
    <t>4253. A organização executa atividades de gestão da segurança dos recursos de processamento da informação, inclusive dos recursos de computação em nuvem</t>
  </si>
  <si>
    <t>4266. A organização executa atividades de gestão da segurança dos recursos de processamento da informação, inclusive dos recursos de computação em nuvem</t>
  </si>
  <si>
    <t>4260. Gerir desenvolvimento de soluções e inovação</t>
  </si>
  <si>
    <t>4270. Executar processo de software
4280. Gerir projetos de tecnologia da informação</t>
  </si>
  <si>
    <t>4261. A organização executa um processo de software</t>
  </si>
  <si>
    <t>4271. A organização executa um processo de software</t>
  </si>
  <si>
    <t>4262. A organização executa processo de gestão de projetos de tecnologia da informação</t>
  </si>
  <si>
    <t>4281. A organização executa processo de gestão de projetos de tecnologia da informação</t>
  </si>
  <si>
    <t xml:space="preserve">4263. A organização faz uso de Inteligência Artificial em seus processos internos ou finalísticos </t>
  </si>
  <si>
    <t>4310. Estabelecer processos para a gestão de contratações</t>
  </si>
  <si>
    <t>4330. Realizar planejamento das contratações
4340. Estabelecer processos de trabalho de contratações
4350. Gerir riscos em contratações</t>
  </si>
  <si>
    <t>4311. Os processos de trabalho relativos à gestão de contratações estão definidos</t>
  </si>
  <si>
    <t>4341. A organização definiu processo de trabalho para planejamento de cada uma das contratações
4342. A organização definiu processo de trabalho para seleção de fornecedores
4343. A organização definiu processo de trabalho para gestão de contratos</t>
  </si>
  <si>
    <t>4312. A organização executa processo de planejamento anual das contratações</t>
  </si>
  <si>
    <t xml:space="preserve">4331. A organização executa processo de planejamento das contratações
</t>
  </si>
  <si>
    <t>4313. O processo de gestão de riscos está implantado na gestão de contratações</t>
  </si>
  <si>
    <t>4351. Os riscos da área responsável pela gestão de contratações são geridos
4352. As equipes de planejamento das contratações analisam os riscos que possam comprometer a efetividade das etapas de Planejamento da Contratação, Seleção do Fornecedor e Gestão Contratual ou que impeçam ou dificultem o atendimento da necessidade que originou a contratação</t>
  </si>
  <si>
    <t>4320. Promover a integridade nas contratações</t>
  </si>
  <si>
    <t xml:space="preserve">4310. Promover a integridade na área de contratações
</t>
  </si>
  <si>
    <t>4321. A organização estabeleceu um conjunto de medidas para prevenir a ocorrência de fraudes, corrupção e outros atos antiéticos nas contratações</t>
  </si>
  <si>
    <t xml:space="preserve">4311. A organização promove a ética nas contratações
</t>
  </si>
  <si>
    <t>4322. A organização torna públicos os documentos relacionados com cada contratação, contemplando as fases de planejamento, seleção do fornecedor e gestão contratual, excepcionados os casos de sigilo amparados pela legislação</t>
  </si>
  <si>
    <t>4312. A organização torna públicos os documentos relacionados com cada contratação, contemplando as fases de planejamento, seleção do fornecedor e gestão contratual, excepcionados os casos de sigilo amparados pela legislação</t>
  </si>
  <si>
    <t>4330. Gerir o pessoal de contratações</t>
  </si>
  <si>
    <t>4320. Desenvolver a capacidade da área de contratações</t>
  </si>
  <si>
    <t>4331. A organização desenvolve as competências dos ocupantes de funções essenciais à gestão de contratações</t>
  </si>
  <si>
    <t>4322.f) há política de capacitação ou uma parte específica no plano de capacitação da organização para os colaboradores que integram a área de contratações
4322.g) os colaboradores da área de contratações (p.ex. pregoeiros, membros de comissão de licitação, fiscais de contratos, gestores de contratos) recebem treinamento específico antes de assumirem o encargo pela primeira vez</t>
  </si>
  <si>
    <t>4332. A organização supre a demanda por ocupantes de funções essenciais à gestão de contratações</t>
  </si>
  <si>
    <t>4321. a) os perfis profissionais desejados para as ocupações de gestão da área de contratações estão definidos e documentados
4321. b) a escolha dos gestores da área de contratações ocorre segundo perfis profissionais, previamente definidos e documentados
4322. a) foi definido o quantitativo necessário de pessoal da área de contratações
4322. b) os perfis profissionais desejados para os colaboradores da área de contratações estão definidos e documentados
4322. c) a organização aloca os colaboradores da área de contratações com base na comparação entre os perfis profissionais apresentados por eles e os perfis profissionais desejados (documentados)</t>
  </si>
  <si>
    <t>4333. A organização realiza processo de transição de ocupantes de funções essenciais à gestão de contratações</t>
  </si>
  <si>
    <t>4321. d) organização dispõe de procedimentos definidos para transmissão de informação e conhecimento no momento da sucessão de gestores na área de contratações
4321. e) a organização executa ações educacionais para assegurar a disponibilidade de sucessores qualificados para as ocupações de gestão da área de contratações
4322. e) a organização dispõe de procedimentos definidos para transmissão de informação e conhecimento no momento da substituição de colaboradores na área de contratações</t>
  </si>
  <si>
    <t>4340. Realizar contratações sustentáveis</t>
  </si>
  <si>
    <t>4370. Realizar contratações sustentáveis</t>
  </si>
  <si>
    <t>4341. Os processos de trabalho da gestão de contratações promovem a realização de contratações sustentáveis</t>
  </si>
  <si>
    <t>4371. b) a organização explicita, nos autos ou processos de cada contratação, os aspectos de sustentabilidade cabíveis</t>
  </si>
  <si>
    <t>4342. A organização adota critérios e requisitos de sustentabilidade nas contratações</t>
  </si>
  <si>
    <t>Gestão Orçamentária e Financeira</t>
  </si>
  <si>
    <t>4410. Estabelecer o processo orçamentário organizacional</t>
  </si>
  <si>
    <t>4411. O processo de trabalho para elaboração anual da proposta orçamentária está definido</t>
  </si>
  <si>
    <t>4412. São acompanhados indicadores que permitem gerenciar o processo orçamentário (organizações que não adotam a contabilidade pública devem utilizar os conceitos equivalentes, de modo que a questão lhe seja aplicável)</t>
  </si>
  <si>
    <t>4413. Há alinhamento da orçamentação com o planejamento estratégico da organização</t>
  </si>
  <si>
    <t>4413. O alinhamento da orçamentação com o planejamento estratégico da organização é providenciado</t>
  </si>
  <si>
    <t>4414. Há adequada previsão de recursos orçamentários no PLOA</t>
  </si>
  <si>
    <t>4415. Há adequada previsão de recursos orçamentários no PLOA</t>
  </si>
  <si>
    <t>4420. Contemplar adequadamente as prioridades no orçamento</t>
  </si>
  <si>
    <t>4421. As prioridades, relacionadas com as atividades da organização, que demandam recursos orçamentários são conhecidas</t>
  </si>
  <si>
    <t>4422. No processo orçamentário da organização, há tratamento das demandas de priorização conhecidas</t>
  </si>
  <si>
    <t>Sustentabilidade Ambiental</t>
  </si>
  <si>
    <t>5110. Estabelecer o processo de sustentabilidade ambiental</t>
  </si>
  <si>
    <t>4371. a) a organização aprovou um plano de contratações sustentáveis (Ex: Plano de Gestão de Logística Sustentável - PLS ou equivalente), isto é, um plano, contendo objetivos e responsabilidades definidas, os critérios e as práticas de sustentabilidade adotados, ações, metas, prazos de execução e mecanismos de monitoramento e avaliação, que permite a organização estabelecer práticas de sustentabilidade e racionalização de gastos e processos</t>
  </si>
  <si>
    <t>5111. Há programa de sustentabilidade ambiental</t>
  </si>
  <si>
    <t>5120. Executar o processo de sustentabilidade ambiental</t>
  </si>
  <si>
    <t>5121. A sustentabilidade ambiental é promovida internamente</t>
  </si>
  <si>
    <t>5122. A sustentabilidade ambiental é promovida no ambiente externo à organização</t>
  </si>
  <si>
    <t>Sustentabilidade Social</t>
  </si>
  <si>
    <t>6110. Estabelecer o processo de promoção da sustentabilidade social</t>
  </si>
  <si>
    <t>6111. Há programa de Diversidade e Inclusão</t>
  </si>
  <si>
    <t>6112. Há sistema de prevenção e combate ao assédio</t>
  </si>
  <si>
    <t>6113. Há sistema de prevenção e combate à discriminação</t>
  </si>
  <si>
    <t>6114. Há sistema de promoção da acessibilidade para pessoas com deficiência ou mobilidade reduzida</t>
  </si>
  <si>
    <t>6120. Executar o processo de promoção da sustentabilidade social</t>
  </si>
  <si>
    <t>6121.  A cultura de diversidade e inclusão é promovida internamente</t>
  </si>
  <si>
    <t>6122. A cultura de diversidade e inclusão é promovida no ambiente externo à organização</t>
  </si>
  <si>
    <t>2120 2121 2122 2123</t>
  </si>
  <si>
    <t>2130 2131 2132 2133 2134 2135</t>
  </si>
  <si>
    <t>2140 2141 2142 2143</t>
  </si>
  <si>
    <t>2150 2151 2152 2153 2154 2155</t>
  </si>
  <si>
    <t>3110 3120</t>
  </si>
  <si>
    <t>3110 3111 3121 3122 3123 3124</t>
  </si>
  <si>
    <t>Da questão 3111 e das questões da prática 3120</t>
  </si>
  <si>
    <t xml:space="preserve">Capacidade em promover a transparência e garantir a accountability </t>
  </si>
  <si>
    <t>Resultado para as práticas de promover a transparência e de garantir a accountability (Acc)</t>
  </si>
  <si>
    <t>3140 3141 3142 3143</t>
  </si>
  <si>
    <t>ÍNDICES QUE COMPÕEM O GRÁFICO COMPARATIVO 2021</t>
  </si>
  <si>
    <t>Capacidade em realizar planejamento da gestão de pessoas</t>
  </si>
  <si>
    <t>Capacidade em suprir a demanda por colaboradores e gestores</t>
  </si>
  <si>
    <t>Capacidade em desenvolver as competências dos colaboradores e dos gestores</t>
  </si>
  <si>
    <t>Capacidade em gerir o desempenho dos colaboradores e dos gestores</t>
  </si>
  <si>
    <t>EstrPessoas 2132 2152</t>
  </si>
  <si>
    <t>iGovPessoas EstrPessoas iGestPessoas</t>
  </si>
  <si>
    <t>Resultado para Gestão de Pessoas (iGestPessoas)</t>
  </si>
  <si>
    <t>iGestPessoas 4110 4120 4130 4150 4160 4170</t>
  </si>
  <si>
    <t>4170 4171 4172 4173 4174 4175</t>
  </si>
  <si>
    <t>Das práticas de governança e de gestão de tecnologia da informação e da segurança da informação</t>
  </si>
  <si>
    <t>2133 2153 2123 3132C</t>
  </si>
  <si>
    <t>Resultado para governança de tecnologia da informação (GovernancaTI)</t>
  </si>
  <si>
    <t>GovernancaTI 2133 2153 2123 3142D</t>
  </si>
  <si>
    <t>Das práticas de gestão de tecnologia da informação e da segurança da informação</t>
  </si>
  <si>
    <t xml:space="preserve">2144 3112 4263 4322 </t>
  </si>
  <si>
    <t>iGestTI PlanejamentoTI iGestServicosTI iGestNiveisServicoTI iGestRiscosTI EstruturaSegInfo ProcessoSegInfo ProcessoSoftware iGestProjetosTI</t>
  </si>
  <si>
    <t>RiscosTISegInfo</t>
  </si>
  <si>
    <t>Capacidade em realizar planejamento de tecnologia da informação</t>
  </si>
  <si>
    <t>Capacidade em gerir serviços de tecnologia da informação</t>
  </si>
  <si>
    <t>Capacidade em gerir riscos de tecnologia da informação e da segurança da informação</t>
  </si>
  <si>
    <t>Capacidade em definir políticas de responsabilidades para a gestão da segurança da informação</t>
  </si>
  <si>
    <t>Capacidade em estabelecer processos e atividades para a gestão da segurança da informação</t>
  </si>
  <si>
    <t>Capacidade em gerir desenvolvimento de soluções e inovação</t>
  </si>
  <si>
    <t>Das questões da prática 4240</t>
  </si>
  <si>
    <t>EstruturaSegInfo 4251 4252 4253</t>
  </si>
  <si>
    <t xml:space="preserve">iGestRiscosTI 4241 4242 4261 </t>
  </si>
  <si>
    <t>Das práticas de governança e de gestão de contratações</t>
  </si>
  <si>
    <t>Das práticas de gestão de contratações</t>
  </si>
  <si>
    <t>2134 2154 3132D</t>
  </si>
  <si>
    <t>Das questões da prática 4310</t>
  </si>
  <si>
    <t>Das questões da prática 4330</t>
  </si>
  <si>
    <t>Das questões da prática 4340</t>
  </si>
  <si>
    <t>Capacidade em promover a integridade nas contratações</t>
  </si>
  <si>
    <t>Das questões da prática 2140, exceto a questão 2144 (excluída do cômputo das notas)</t>
  </si>
  <si>
    <t>Das práticas de governança e de gestão de pessoas (iGovPessoas)</t>
  </si>
  <si>
    <t>Das questões da prática 4260, exceto a questão 4263 (excluída do cômputo das notas)</t>
  </si>
  <si>
    <t>Das questões da prática 4320, exceto a questão 4322 (excluída do cômputo das notas)</t>
  </si>
  <si>
    <t>Pessoas 4321 4322</t>
  </si>
  <si>
    <t>iGovContrat GovernancaContrat iGestContrat</t>
  </si>
  <si>
    <t>GovernancaContrat 2134 2154</t>
  </si>
  <si>
    <t>ContratSustent 4371</t>
  </si>
  <si>
    <t>2155. A liderança monitora o desempenho da gestão orçamentária e financeira</t>
  </si>
  <si>
    <t>Das questões de estratégia 2134 (estabelecer o modelo de gestão de contratações); e 2154 (monitorar o seu desempenho); além da 3132D (que trata dos serviços de auditoria interna)</t>
  </si>
  <si>
    <t>Das questões de estratégia 2133 (estabelecer o modelo de gestão de tecnologia da informação); 2152 (monitorar o seu desempenho); e 2123 (definir metas para a simplificação do atendimento prestado aos usuários dos serviços públicos); além da 3132C (que trata dos serviços de auditoria interna)</t>
  </si>
  <si>
    <t>Das questões de estratégia 2135 (estabelecer o modelo de gestão orçamentária e financeira); e 2155 (monitorar o seu desempenho)</t>
  </si>
  <si>
    <t>Das práticas de governança e de gestão orçamentárias</t>
  </si>
  <si>
    <t>Das práticas de gestão orçamentária</t>
  </si>
  <si>
    <t>Capacidade em estabelecer o processo orçamentário organizacional</t>
  </si>
  <si>
    <t>Capacidade em contemplar adequadamente as prioridades no orçamento</t>
  </si>
  <si>
    <t>Resultado para a prática de Contemplar adequadamente as prioridades no orçamento (4420)</t>
  </si>
  <si>
    <t>Resultado para a prática de Estabelecer o processo orçamentário organizacional (4410)</t>
  </si>
  <si>
    <t>iGovOrcament GovernancaOrcament iGestOrcament</t>
  </si>
  <si>
    <t>GovernancaOrcament 2135 2155</t>
  </si>
  <si>
    <t>iGestOrcament 4410 4420</t>
  </si>
  <si>
    <t>4420 4421 4422</t>
  </si>
  <si>
    <t>4410 4411 4412 4413 4415</t>
  </si>
  <si>
    <t>2136 2156</t>
  </si>
  <si>
    <t>2137 2157</t>
  </si>
  <si>
    <t>Capacidade em estabelecer o processo de promoção da sustentabilidade social</t>
  </si>
  <si>
    <t>Capacidade em executar o processo de promoção da sustentabilidade social</t>
  </si>
  <si>
    <t>Das práticas de governança e gestão da sustentabilidade ambiental</t>
  </si>
  <si>
    <t>5111 5121 5122</t>
  </si>
  <si>
    <t>Das questões de estratégia 2136 (estabelecer o modelo de gestão da sustentabilidade ambiental); e 2156 (monitorar o seu desempenho)</t>
  </si>
  <si>
    <t>Das práticas de gestão da sustentabilidade ambiental: estabelecer e executar o processo de sustentabilidade ambiental (5110 e 5120)</t>
  </si>
  <si>
    <t>Das práticas de governança e gestão da sustentabilidade social</t>
  </si>
  <si>
    <t>Das questões de estratégia 2137 (estabelecer o modelo de gestão da sustentabilidade social); e 2157 (monitorar o seu desempenho)</t>
  </si>
  <si>
    <t>Das práticas de gestão da sustentabilidade social: estabelecer e executar o processo de sustentabilidade social (6110 e 6120)</t>
  </si>
  <si>
    <t>Das questões da prática 6110</t>
  </si>
  <si>
    <t>Das questões da prática 6120</t>
  </si>
  <si>
    <t>Resultado para a prática de estabelecer o processo de promoção da sustentabilidade social (6110)</t>
  </si>
  <si>
    <t>Resultado para a prática de executar o processo de promoção da sustentabilidade social (6120)</t>
  </si>
  <si>
    <t>iESGo2024</t>
  </si>
  <si>
    <t>iGG2021</t>
  </si>
  <si>
    <t>Índice Integrado de Governança e Gestão Públicas</t>
  </si>
  <si>
    <t>Índice de Governança Pública Organizacional</t>
  </si>
  <si>
    <t>Índice de Governança e Gestão de Tecnologia da Informação e de Segurança da Informação</t>
  </si>
  <si>
    <t>Índice de Governança de Tecnologia da Informação</t>
  </si>
  <si>
    <t>Índice de Gestão de Tecnologia da Informação e da Segurança da Informação</t>
  </si>
  <si>
    <t>Índice de Governança e Gestão Orçamentárias</t>
  </si>
  <si>
    <t>Índice de Governança Orçamentária</t>
  </si>
  <si>
    <t>Índice de Gestão Orçamentária</t>
  </si>
  <si>
    <t>Índice de Governança e Gestão da Sustentabilidade Ambiental</t>
  </si>
  <si>
    <t>Índice de Governança da Sustentabilidade Ambiental</t>
  </si>
  <si>
    <t>Índice de Governança e Gestão da Sustentabilidade Social</t>
  </si>
  <si>
    <t>Índice de Governança da Sustentabilidade Social</t>
  </si>
  <si>
    <t>Índice de Gestão de Sustentabilidade Social</t>
  </si>
  <si>
    <t>Índice de Gestão de Sustentabilidade Ambiental</t>
  </si>
  <si>
    <t>Capacidade em estabelecer processos para a gestão de contratações</t>
  </si>
  <si>
    <t>Capacidade em gerir o pessoal de contratações</t>
  </si>
  <si>
    <t>4110 4111 4112</t>
  </si>
  <si>
    <t>ProcessoSegInfo 4262 4263 4264 4266</t>
  </si>
  <si>
    <t>ProcessoSoftware 4271 iGestProjetosTI 4281</t>
  </si>
  <si>
    <t>iGestContrat Processos 4350 IntegrContrat Pessoas ContratSustent</t>
  </si>
  <si>
    <t>Processos 4331 4341 4342 4343 4350</t>
  </si>
  <si>
    <t>2131 2132 2133 2134 2135 2136 2137</t>
  </si>
  <si>
    <t>2151 2152 2153 2154 2155 2156 2157</t>
  </si>
  <si>
    <t>Índice de Gestão Pública</t>
  </si>
  <si>
    <t>iGestPessoas iGestTI iGestContrat iGestOrcament</t>
  </si>
  <si>
    <t>Resultado para governança pública (iGovPub)</t>
  </si>
  <si>
    <t>Gestão</t>
  </si>
  <si>
    <t>Sustentabilidade</t>
  </si>
  <si>
    <t>iES</t>
  </si>
  <si>
    <t>Das práticas do mecanismo Liderança</t>
  </si>
  <si>
    <t>Das práticas do mecanismo Estratégia, exceto a questão 2144 (excluída do cômputo das notas)</t>
  </si>
  <si>
    <t>Das práticas do mecanismo Controle, exceto a questão 3112 (excluída do cômputo das notas)</t>
  </si>
  <si>
    <t>Das questões de estratégia 2132 (estabelecer o modelo da gestão de pessoas); e 2152 (monitorar o seu desempenho). Avalia a existência de mecanismos para promover a gestão estratégica de pessoas</t>
  </si>
  <si>
    <t>Lid Estr Cont iES iGest</t>
  </si>
  <si>
    <t>iGest</t>
  </si>
  <si>
    <t>Índice ESG</t>
  </si>
  <si>
    <t>Resultado geral da autoavaliação de governança, gestão e sustentabilidade (iESGo)</t>
  </si>
  <si>
    <t>Resultado para gestão pública (iGest)</t>
  </si>
  <si>
    <t>Resultado para sustentabilidade</t>
  </si>
  <si>
    <t>Das práticas de governança pública organizacional</t>
  </si>
  <si>
    <t>Das práticas de sustentabilidade e de governança e gestão públicas</t>
  </si>
  <si>
    <t>Das práticas de governança e gestão públicas, exceto as de gestão de sustentabilidade ambiental e social</t>
  </si>
  <si>
    <t>Das práticas de gestão pública, exceto as de gestão de sustentabilidade ambiental e social</t>
  </si>
  <si>
    <t>Das práticas de gestão de pessoas</t>
  </si>
  <si>
    <t>Das práticas de sustentabilidade</t>
  </si>
  <si>
    <t>Índice Integrado de Sustentabilidade Ambiental e Social</t>
  </si>
  <si>
    <t>iGestServicosTI iGestNiveisServicoTI 4265</t>
  </si>
  <si>
    <t>4132 4133</t>
  </si>
  <si>
    <t>MÉDIA2024</t>
  </si>
  <si>
    <t>MÉDIA2021</t>
  </si>
  <si>
    <t>4162 4163</t>
  </si>
  <si>
    <t>4165 4166</t>
  </si>
  <si>
    <t>4322F 4322G</t>
  </si>
  <si>
    <t>4321A 4321B 4322A 4322B 4322C</t>
  </si>
  <si>
    <t>4171 4172 4173</t>
  </si>
  <si>
    <t>4174 4175</t>
  </si>
  <si>
    <t>4221 4231</t>
  </si>
  <si>
    <t>4262 4263</t>
  </si>
  <si>
    <t>4321D 4321E 4322E</t>
  </si>
  <si>
    <t>4224 4265</t>
  </si>
  <si>
    <t>4150 4151 4152 4153</t>
  </si>
  <si>
    <t>4160 4161 4162 4163 4164 4165 4166</t>
  </si>
  <si>
    <t>4241 4242 4261</t>
  </si>
  <si>
    <t>4262 4263 4264 4266</t>
  </si>
  <si>
    <t>2133 2153 2123 3142D</t>
  </si>
  <si>
    <t>3110 3120 3140</t>
  </si>
  <si>
    <t>Processos 4350</t>
  </si>
  <si>
    <t>4221 4222 4223 4224 4231 4265</t>
  </si>
  <si>
    <t>4121 4123 4124 4131 4132 4133</t>
  </si>
  <si>
    <t>4321 4322</t>
  </si>
  <si>
    <t>4411 4412 4413 4415</t>
  </si>
  <si>
    <t>OBS</t>
  </si>
  <si>
    <t>PlanejamentoTI iGestServicosTI iGestNiveisServicoTI iGestRiscosTI EstruturaSegInfo ProcessoSegInfo ProcessoSoftware iGestProjetosTI</t>
  </si>
  <si>
    <t>3132D</t>
  </si>
  <si>
    <t>3142D</t>
  </si>
  <si>
    <t>3132C</t>
  </si>
  <si>
    <t>IntegrContrat 4311</t>
  </si>
  <si>
    <t>4341 4342 4343</t>
  </si>
  <si>
    <t>4331 4341 4342 4343 4351 4352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</si>
</sst>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1F7F1"/>
        <bgColor indexed="64"/>
      </patternFill>
    </fill>
    <fill>
      <patternFill patternType="solid">
        <fgColor rgb="FF7C91D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6" borderId="1" xfId="0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0" fillId="10" borderId="0" xfId="0" applyFill="1" applyAlignment="1">
      <alignment horizontal="left" vertical="top" wrapText="1"/>
    </xf>
    <xf numFmtId="0" fontId="0" fillId="11" borderId="1" xfId="0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left" vertical="top" wrapText="1"/>
    </xf>
    <xf numFmtId="0" fontId="0" fillId="12" borderId="1" xfId="0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justify" vertical="top" wrapText="1"/>
    </xf>
    <xf numFmtId="0" fontId="4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horizontal="left" vertical="top" wrapText="1"/>
    </xf>
    <xf numFmtId="0" fontId="4" fillId="14" borderId="1" xfId="0" applyFont="1" applyFill="1" applyBorder="1" applyAlignment="1">
      <alignment horizontal="center" vertical="top" wrapText="1"/>
    </xf>
    <xf numFmtId="0" fontId="4" fillId="14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>
      <alignment horizontal="left" vertical="top" wrapText="1"/>
    </xf>
    <xf numFmtId="0" fontId="5" fillId="13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justify" vertical="top" wrapText="1"/>
    </xf>
    <xf numFmtId="0" fontId="4" fillId="15" borderId="1" xfId="0" applyFont="1" applyFill="1" applyBorder="1" applyAlignment="1">
      <alignment horizontal="left" vertical="top" wrapText="1"/>
    </xf>
    <xf numFmtId="0" fontId="5" fillId="15" borderId="1" xfId="0" applyFont="1" applyFill="1" applyBorder="1" applyAlignment="1">
      <alignment horizontal="left" vertical="top" wrapText="1"/>
    </xf>
    <xf numFmtId="0" fontId="4" fillId="16" borderId="1" xfId="0" applyFont="1" applyFill="1" applyBorder="1" applyAlignment="1">
      <alignment horizontal="left" vertical="top" wrapText="1"/>
    </xf>
    <xf numFmtId="0" fontId="5" fillId="16" borderId="1" xfId="0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5" fillId="14" borderId="1" xfId="0" applyFont="1" applyFill="1" applyBorder="1" applyAlignment="1">
      <alignment horizontal="left" vertical="top" wrapText="1"/>
    </xf>
    <xf numFmtId="0" fontId="9" fillId="0" borderId="0" xfId="0" applyFont="1"/>
  </cellXfs>
  <cellStyles count="1">
    <cellStyle name="Normal" xfId="0" builtinId="0"/>
  </cellStyles>
  <dxfs count="16">
    <dxf>
      <font>
        <b val="0"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border outline="0">
        <bottom style="thin">
          <color auto="1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top" textRotation="0" wrapText="1" justifyLastLine="0" shrinkToFit="0" readingOrder="0"/>
    </dxf>
    <dxf>
      <border outline="0">
        <bottom style="thin">
          <color auto="1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7C91DC"/>
      <color rgb="FFA1F7F1"/>
      <color rgb="FF88B69B"/>
      <color rgb="FFCDCB71"/>
      <color rgb="FFF2E8FC"/>
      <color rgb="FF00FFFF"/>
      <color rgb="FFFF99CC"/>
      <color rgb="FF7F75E3"/>
      <color rgb="FF8160F8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DCBCF1B-DC88-4976-BD49-07E3772B0419}" name="Tabela6" displayName="Tabela6" ref="A1:C134" totalsRowShown="0" headerRowDxfId="15" dataDxfId="13" headerRowBorderDxfId="14" tableBorderDxfId="12" totalsRowBorderDxfId="11">
  <tableColumns count="3">
    <tableColumn id="1" xr3:uid="{8F4D450D-C4E0-42F8-9FDD-7ED2BF513E51}" name="TEMA" dataDxfId="10"/>
    <tableColumn id="2" xr3:uid="{62415DC3-29C6-4008-A5BB-EB0C0B27C232}" name="iESGo2024" dataDxfId="9"/>
    <tableColumn id="3" xr3:uid="{F636CB9A-2F9A-4360-A398-94D8F8DEEA50}" name="iGG2021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C32780-E70E-4226-BBA6-AFEE2B3A1B1B}" name="Tabela1" displayName="Tabela1" ref="A1:C157" totalsRowShown="0" headerRowDxfId="7" dataDxfId="5" headerRowBorderDxfId="6" tableBorderDxfId="4" totalsRowBorderDxfId="3">
  <tableColumns count="3">
    <tableColumn id="1" xr3:uid="{4DFCACBC-8099-4857-B82C-C3A08E62EC0F}" name="MÉDIA2024" dataDxfId="2"/>
    <tableColumn id="2" xr3:uid="{0F5B1644-23CF-4B28-8140-96BF82D3F7C1}" name="MÉDIA2021" dataDxfId="1"/>
    <tableColumn id="3" xr3:uid="{6D6F510B-9143-45CF-B2C5-9497550BD8D9}" name="OB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68DFA-8F98-4A6C-B2AE-00433EB61D8D}">
  <dimension ref="A1:I57"/>
  <sheetViews>
    <sheetView workbookViewId="0"/>
  </sheetViews>
  <sheetFormatPr defaultColWidth="8.6640625" defaultRowHeight="14.4" x14ac:dyDescent="0.3"/>
  <cols>
    <col min="1" max="1" width="21.33203125" style="2" customWidth="1"/>
    <col min="2" max="2" width="15.88671875" style="1" customWidth="1"/>
    <col min="3" max="3" width="19.109375" style="1" customWidth="1"/>
    <col min="4" max="4" width="21.33203125" style="6" customWidth="1"/>
    <col min="5" max="5" width="17.88671875" style="1" customWidth="1"/>
    <col min="6" max="6" width="24.6640625" style="1" customWidth="1"/>
    <col min="7" max="7" width="21.5546875" style="1" customWidth="1"/>
    <col min="8" max="8" width="20.33203125" style="1" customWidth="1"/>
    <col min="9" max="9" width="20.6640625" style="6" customWidth="1"/>
    <col min="10" max="16384" width="8.6640625" style="1"/>
  </cols>
  <sheetData>
    <row r="1" spans="1:9" ht="45.6" x14ac:dyDescent="0.3">
      <c r="A1" s="50" t="s">
        <v>61</v>
      </c>
      <c r="B1" s="50" t="s">
        <v>50</v>
      </c>
      <c r="C1" s="50" t="s">
        <v>49</v>
      </c>
      <c r="D1" s="51" t="s">
        <v>60</v>
      </c>
      <c r="E1" s="50" t="s">
        <v>59</v>
      </c>
      <c r="F1" s="50" t="s">
        <v>1</v>
      </c>
      <c r="G1" s="50" t="s">
        <v>65</v>
      </c>
      <c r="H1" s="50" t="s">
        <v>62</v>
      </c>
      <c r="I1" s="51" t="s">
        <v>640</v>
      </c>
    </row>
    <row r="2" spans="1:9" ht="50.4" customHeight="1" x14ac:dyDescent="0.3">
      <c r="A2" s="29" t="s">
        <v>155</v>
      </c>
      <c r="B2" s="29" t="s">
        <v>75</v>
      </c>
      <c r="C2" s="29" t="s">
        <v>749</v>
      </c>
      <c r="D2" s="29" t="s">
        <v>747</v>
      </c>
      <c r="E2" s="29" t="s">
        <v>754</v>
      </c>
      <c r="F2" s="29" t="s">
        <v>750</v>
      </c>
      <c r="G2" s="29" t="str">
        <f>_xlfn.CONCAT(B2," ",D2)</f>
        <v>iESGo Lid Estr Cont iES iGest</v>
      </c>
      <c r="H2" s="29" t="s">
        <v>423</v>
      </c>
      <c r="I2" s="30" t="s">
        <v>423</v>
      </c>
    </row>
    <row r="3" spans="1:9" ht="72" x14ac:dyDescent="0.3">
      <c r="A3" s="29" t="s">
        <v>2</v>
      </c>
      <c r="B3" s="29" t="s">
        <v>0</v>
      </c>
      <c r="C3" s="29" t="s">
        <v>714</v>
      </c>
      <c r="D3" s="30" t="s">
        <v>157</v>
      </c>
      <c r="E3" s="29" t="s">
        <v>755</v>
      </c>
      <c r="F3" s="29" t="s">
        <v>424</v>
      </c>
      <c r="G3" s="29" t="str">
        <f>CONCATENATE(B3," ", D3)</f>
        <v>iGG iGovPub iGestPessoas iGestTI iGestContrat iGestOrcament</v>
      </c>
      <c r="H3" s="29" t="s">
        <v>0</v>
      </c>
      <c r="I3" s="30" t="s">
        <v>426</v>
      </c>
    </row>
    <row r="4" spans="1:9" ht="46.95" customHeight="1" x14ac:dyDescent="0.3">
      <c r="A4" s="29" t="s">
        <v>2</v>
      </c>
      <c r="B4" s="29" t="s">
        <v>37</v>
      </c>
      <c r="C4" s="29" t="s">
        <v>715</v>
      </c>
      <c r="D4" s="30" t="s">
        <v>36</v>
      </c>
      <c r="E4" s="29" t="s">
        <v>753</v>
      </c>
      <c r="F4" s="29" t="s">
        <v>739</v>
      </c>
      <c r="G4" s="29" t="str">
        <f t="shared" ref="G4:G6" si="0">CONCATENATE(B4," ", D4)</f>
        <v>iGovPub Lid Estr Cont</v>
      </c>
      <c r="H4" s="29" t="s">
        <v>3</v>
      </c>
      <c r="I4" s="30" t="s">
        <v>425</v>
      </c>
    </row>
    <row r="5" spans="1:9" ht="24" x14ac:dyDescent="0.3">
      <c r="A5" s="29" t="s">
        <v>2</v>
      </c>
      <c r="B5" s="29" t="s">
        <v>5</v>
      </c>
      <c r="C5" s="29" t="s">
        <v>167</v>
      </c>
      <c r="D5" s="30" t="s">
        <v>38</v>
      </c>
      <c r="E5" s="29" t="s">
        <v>743</v>
      </c>
      <c r="F5" s="29" t="s">
        <v>12</v>
      </c>
      <c r="G5" s="29" t="str">
        <f t="shared" si="0"/>
        <v>Lid 1110 1120 1130</v>
      </c>
      <c r="H5" s="29" t="s">
        <v>5</v>
      </c>
      <c r="I5" s="30" t="s">
        <v>169</v>
      </c>
    </row>
    <row r="6" spans="1:9" ht="60" x14ac:dyDescent="0.3">
      <c r="A6" s="29" t="s">
        <v>2</v>
      </c>
      <c r="B6" s="29" t="s">
        <v>6</v>
      </c>
      <c r="C6" s="29" t="s">
        <v>170</v>
      </c>
      <c r="D6" s="30" t="s">
        <v>39</v>
      </c>
      <c r="E6" s="29" t="s">
        <v>744</v>
      </c>
      <c r="F6" s="29" t="s">
        <v>13</v>
      </c>
      <c r="G6" s="29" t="str">
        <f t="shared" si="0"/>
        <v>Estr 2110 2120 2130 2140 2150</v>
      </c>
      <c r="H6" s="29" t="s">
        <v>6</v>
      </c>
      <c r="I6" s="30" t="s">
        <v>427</v>
      </c>
    </row>
    <row r="7" spans="1:9" ht="60" x14ac:dyDescent="0.3">
      <c r="A7" s="29" t="s">
        <v>2</v>
      </c>
      <c r="B7" s="29" t="s">
        <v>35</v>
      </c>
      <c r="C7" s="29" t="s">
        <v>173</v>
      </c>
      <c r="D7" s="30" t="s">
        <v>430</v>
      </c>
      <c r="E7" s="29" t="s">
        <v>745</v>
      </c>
      <c r="F7" s="29" t="s">
        <v>66</v>
      </c>
      <c r="G7" s="29" t="str">
        <f t="shared" ref="G7:G26" si="1">_xlfn.CONCAT(B7," ",D7)</f>
        <v>Cont Acc 3130</v>
      </c>
      <c r="H7" s="29" t="s">
        <v>35</v>
      </c>
      <c r="I7" s="30" t="s">
        <v>431</v>
      </c>
    </row>
    <row r="8" spans="1:9" ht="36" x14ac:dyDescent="0.3">
      <c r="A8" s="29" t="s">
        <v>2</v>
      </c>
      <c r="B8" s="29">
        <v>1110</v>
      </c>
      <c r="C8" s="29" t="s">
        <v>179</v>
      </c>
      <c r="D8" s="30" t="s">
        <v>11</v>
      </c>
      <c r="E8" s="29" t="s">
        <v>180</v>
      </c>
      <c r="F8" s="29" t="s">
        <v>14</v>
      </c>
      <c r="G8" s="29" t="str">
        <f t="shared" si="1"/>
        <v>1110 1111 1112</v>
      </c>
      <c r="H8" s="29">
        <v>1110</v>
      </c>
      <c r="I8" s="30" t="s">
        <v>181</v>
      </c>
    </row>
    <row r="9" spans="1:9" ht="24" x14ac:dyDescent="0.3">
      <c r="A9" s="29" t="s">
        <v>2</v>
      </c>
      <c r="B9" s="29">
        <v>1120</v>
      </c>
      <c r="C9" s="29" t="s">
        <v>182</v>
      </c>
      <c r="D9" s="30" t="s">
        <v>106</v>
      </c>
      <c r="E9" s="29" t="s">
        <v>184</v>
      </c>
      <c r="F9" s="29" t="s">
        <v>40</v>
      </c>
      <c r="G9" s="29" t="str">
        <f t="shared" ref="G9:G15" si="2">CONCATENATE(B9," ", D9)</f>
        <v>1120 1121 1122 1123</v>
      </c>
      <c r="H9" s="29">
        <v>1120</v>
      </c>
      <c r="I9" s="30" t="s">
        <v>432</v>
      </c>
    </row>
    <row r="10" spans="1:9" ht="24" x14ac:dyDescent="0.3">
      <c r="A10" s="29" t="s">
        <v>2</v>
      </c>
      <c r="B10" s="29">
        <v>1130</v>
      </c>
      <c r="C10" s="29" t="s">
        <v>187</v>
      </c>
      <c r="D10" s="30" t="s">
        <v>41</v>
      </c>
      <c r="E10" s="29" t="s">
        <v>188</v>
      </c>
      <c r="F10" s="29" t="s">
        <v>42</v>
      </c>
      <c r="G10" s="29" t="str">
        <f t="shared" si="2"/>
        <v>1130 1131 1132 1133</v>
      </c>
      <c r="H10" s="29">
        <v>1130</v>
      </c>
      <c r="I10" s="30" t="s">
        <v>428</v>
      </c>
    </row>
    <row r="11" spans="1:9" ht="24" x14ac:dyDescent="0.3">
      <c r="A11" s="29" t="s">
        <v>2</v>
      </c>
      <c r="B11" s="29">
        <v>2110</v>
      </c>
      <c r="C11" s="29" t="s">
        <v>190</v>
      </c>
      <c r="D11" s="30" t="s">
        <v>43</v>
      </c>
      <c r="E11" s="29" t="s">
        <v>191</v>
      </c>
      <c r="F11" s="29" t="s">
        <v>44</v>
      </c>
      <c r="G11" s="29" t="str">
        <f t="shared" si="2"/>
        <v>2110 2111 2112 2113 2114 2115</v>
      </c>
      <c r="H11" s="29">
        <v>2110</v>
      </c>
      <c r="I11" s="30" t="s">
        <v>429</v>
      </c>
    </row>
    <row r="12" spans="1:9" ht="24" x14ac:dyDescent="0.3">
      <c r="A12" s="29" t="s">
        <v>2</v>
      </c>
      <c r="B12" s="29">
        <v>2120</v>
      </c>
      <c r="C12" s="29" t="s">
        <v>193</v>
      </c>
      <c r="D12" s="30" t="s">
        <v>45</v>
      </c>
      <c r="E12" s="29" t="s">
        <v>194</v>
      </c>
      <c r="F12" s="29" t="s">
        <v>46</v>
      </c>
      <c r="G12" s="29" t="str">
        <f t="shared" si="2"/>
        <v>2120 2121 2122 2123</v>
      </c>
      <c r="H12" s="29">
        <v>2120</v>
      </c>
      <c r="I12" s="30" t="s">
        <v>630</v>
      </c>
    </row>
    <row r="13" spans="1:9" ht="24" x14ac:dyDescent="0.3">
      <c r="A13" s="29" t="s">
        <v>2</v>
      </c>
      <c r="B13" s="29">
        <v>2130</v>
      </c>
      <c r="C13" s="29" t="s">
        <v>197</v>
      </c>
      <c r="D13" s="30" t="s">
        <v>735</v>
      </c>
      <c r="E13" s="29" t="s">
        <v>199</v>
      </c>
      <c r="F13" s="29" t="s">
        <v>15</v>
      </c>
      <c r="G13" s="29" t="str">
        <f t="shared" si="2"/>
        <v>2130 2131 2132 2133 2134 2135 2136 2137</v>
      </c>
      <c r="H13" s="29">
        <v>2130</v>
      </c>
      <c r="I13" s="30" t="s">
        <v>631</v>
      </c>
    </row>
    <row r="14" spans="1:9" ht="48" x14ac:dyDescent="0.3">
      <c r="A14" s="29" t="s">
        <v>2</v>
      </c>
      <c r="B14" s="29">
        <v>2140</v>
      </c>
      <c r="C14" s="29" t="s">
        <v>201</v>
      </c>
      <c r="D14" s="30" t="s">
        <v>47</v>
      </c>
      <c r="E14" s="29" t="s">
        <v>674</v>
      </c>
      <c r="F14" s="29" t="s">
        <v>48</v>
      </c>
      <c r="G14" s="29" t="str">
        <f t="shared" si="2"/>
        <v>2140 2141 2142 2143</v>
      </c>
      <c r="H14" s="29">
        <v>2140</v>
      </c>
      <c r="I14" s="30" t="s">
        <v>632</v>
      </c>
    </row>
    <row r="15" spans="1:9" ht="36" x14ac:dyDescent="0.3">
      <c r="A15" s="29" t="s">
        <v>2</v>
      </c>
      <c r="B15" s="29">
        <v>2150</v>
      </c>
      <c r="C15" s="29" t="s">
        <v>203</v>
      </c>
      <c r="D15" s="30" t="s">
        <v>736</v>
      </c>
      <c r="E15" s="29" t="s">
        <v>205</v>
      </c>
      <c r="F15" s="29" t="s">
        <v>58</v>
      </c>
      <c r="G15" s="29" t="str">
        <f t="shared" si="2"/>
        <v>2150 2151 2152 2153 2154 2155 2156 2157</v>
      </c>
      <c r="H15" s="29">
        <v>2150</v>
      </c>
      <c r="I15" s="30" t="s">
        <v>633</v>
      </c>
    </row>
    <row r="16" spans="1:9" ht="36" x14ac:dyDescent="0.3">
      <c r="A16" s="30" t="s">
        <v>2</v>
      </c>
      <c r="B16" s="30" t="s">
        <v>103</v>
      </c>
      <c r="C16" s="30" t="s">
        <v>637</v>
      </c>
      <c r="D16" s="30" t="s">
        <v>104</v>
      </c>
      <c r="E16" s="30" t="s">
        <v>636</v>
      </c>
      <c r="F16" s="30" t="s">
        <v>638</v>
      </c>
      <c r="G16" s="30" t="str">
        <f>_xlfn.CONCAT(B16," ",D16)</f>
        <v>Acc 3111 3121 3122 3123 3124</v>
      </c>
      <c r="H16" s="30" t="s">
        <v>634</v>
      </c>
      <c r="I16" s="30" t="s">
        <v>635</v>
      </c>
    </row>
    <row r="17" spans="1:9" ht="36" x14ac:dyDescent="0.3">
      <c r="A17" s="29" t="s">
        <v>2</v>
      </c>
      <c r="B17" s="29">
        <v>3130</v>
      </c>
      <c r="C17" s="29" t="s">
        <v>222</v>
      </c>
      <c r="D17" s="30" t="s">
        <v>105</v>
      </c>
      <c r="E17" s="29" t="s">
        <v>218</v>
      </c>
      <c r="F17" s="29" t="s">
        <v>67</v>
      </c>
      <c r="G17" s="29" t="str">
        <f t="shared" si="1"/>
        <v>3130 3131 3132 3133</v>
      </c>
      <c r="H17" s="29">
        <v>3140</v>
      </c>
      <c r="I17" s="30" t="s">
        <v>639</v>
      </c>
    </row>
    <row r="18" spans="1:9" ht="60" x14ac:dyDescent="0.3">
      <c r="A18" s="53" t="s">
        <v>740</v>
      </c>
      <c r="B18" s="53" t="s">
        <v>748</v>
      </c>
      <c r="C18" s="53" t="s">
        <v>737</v>
      </c>
      <c r="D18" s="54" t="s">
        <v>738</v>
      </c>
      <c r="E18" s="53" t="s">
        <v>756</v>
      </c>
      <c r="F18" s="53" t="s">
        <v>751</v>
      </c>
      <c r="G18" s="53" t="str">
        <f t="shared" si="1"/>
        <v>iGest iGestPessoas iGestTI iGestContrat iGestOrcament</v>
      </c>
      <c r="H18" s="53" t="s">
        <v>423</v>
      </c>
      <c r="I18" s="54" t="s">
        <v>423</v>
      </c>
    </row>
    <row r="19" spans="1:9" ht="48" x14ac:dyDescent="0.3">
      <c r="A19" s="31" t="s">
        <v>7</v>
      </c>
      <c r="B19" s="31" t="s">
        <v>8</v>
      </c>
      <c r="C19" s="31" t="s">
        <v>9</v>
      </c>
      <c r="D19" s="31" t="str">
        <f>_xlfn.CONCAT(B20, " ",B21)</f>
        <v>GovernancaPessoas iGestPessoas</v>
      </c>
      <c r="E19" s="31" t="s">
        <v>675</v>
      </c>
      <c r="F19" s="31" t="s">
        <v>109</v>
      </c>
      <c r="G19" s="31" t="str">
        <f t="shared" si="1"/>
        <v>iGovPessoas GovernancaPessoas iGestPessoas</v>
      </c>
      <c r="H19" s="31" t="s">
        <v>8</v>
      </c>
      <c r="I19" s="32" t="s">
        <v>646</v>
      </c>
    </row>
    <row r="20" spans="1:9" ht="120" x14ac:dyDescent="0.3">
      <c r="A20" s="31" t="s">
        <v>7</v>
      </c>
      <c r="B20" s="31" t="s">
        <v>93</v>
      </c>
      <c r="C20" s="31" t="s">
        <v>94</v>
      </c>
      <c r="D20" s="31" t="s">
        <v>272</v>
      </c>
      <c r="E20" s="31" t="s">
        <v>746</v>
      </c>
      <c r="F20" s="31" t="s">
        <v>110</v>
      </c>
      <c r="G20" s="31" t="str">
        <f t="shared" si="1"/>
        <v>GovernancaPessoas 2132 2152</v>
      </c>
      <c r="H20" s="31" t="s">
        <v>95</v>
      </c>
      <c r="I20" s="32" t="s">
        <v>645</v>
      </c>
    </row>
    <row r="21" spans="1:9" ht="52.2" customHeight="1" x14ac:dyDescent="0.3">
      <c r="A21" s="31" t="s">
        <v>7</v>
      </c>
      <c r="B21" s="31" t="s">
        <v>90</v>
      </c>
      <c r="C21" s="31" t="s">
        <v>89</v>
      </c>
      <c r="D21" s="32" t="str">
        <f>_xlfn.CONCAT(B22," ",B23," ",B24," ",B25," ",B26)</f>
        <v>4110 4120 4130 4140 4150</v>
      </c>
      <c r="E21" s="31" t="s">
        <v>757</v>
      </c>
      <c r="F21" s="31" t="s">
        <v>647</v>
      </c>
      <c r="G21" s="31" t="str">
        <f>_xlfn.CONCAT(B21," ",D21)</f>
        <v>iGestPessoas 4110 4120 4130 4140 4150</v>
      </c>
      <c r="H21" s="31" t="s">
        <v>90</v>
      </c>
      <c r="I21" s="32" t="s">
        <v>648</v>
      </c>
    </row>
    <row r="22" spans="1:9" ht="36" x14ac:dyDescent="0.3">
      <c r="A22" s="31" t="s">
        <v>7</v>
      </c>
      <c r="B22" s="31">
        <v>4110</v>
      </c>
      <c r="C22" s="31" t="s">
        <v>641</v>
      </c>
      <c r="D22" s="32" t="s">
        <v>69</v>
      </c>
      <c r="E22" s="31" t="s">
        <v>238</v>
      </c>
      <c r="F22" s="31" t="s">
        <v>76</v>
      </c>
      <c r="G22" s="31" t="str">
        <f t="shared" si="1"/>
        <v>4110 4111 4112</v>
      </c>
      <c r="H22" s="31">
        <v>4110</v>
      </c>
      <c r="I22" s="32" t="s">
        <v>730</v>
      </c>
    </row>
    <row r="23" spans="1:9" ht="36" x14ac:dyDescent="0.3">
      <c r="A23" s="31" t="s">
        <v>7</v>
      </c>
      <c r="B23" s="31">
        <v>4120</v>
      </c>
      <c r="C23" s="31" t="s">
        <v>642</v>
      </c>
      <c r="D23" s="32" t="s">
        <v>107</v>
      </c>
      <c r="E23" s="31" t="s">
        <v>243</v>
      </c>
      <c r="F23" s="31" t="s">
        <v>71</v>
      </c>
      <c r="G23" s="31" t="str">
        <f t="shared" si="1"/>
        <v>4120 4121 4122 4123 4124 4125</v>
      </c>
      <c r="H23" s="32" t="s">
        <v>68</v>
      </c>
      <c r="I23" s="32" t="s">
        <v>782</v>
      </c>
    </row>
    <row r="24" spans="1:9" ht="60" x14ac:dyDescent="0.3">
      <c r="A24" s="31" t="s">
        <v>7</v>
      </c>
      <c r="B24" s="31">
        <v>4130</v>
      </c>
      <c r="C24" s="31" t="s">
        <v>643</v>
      </c>
      <c r="D24" s="32" t="s">
        <v>70</v>
      </c>
      <c r="E24" s="31" t="s">
        <v>248</v>
      </c>
      <c r="F24" s="31" t="s">
        <v>72</v>
      </c>
      <c r="G24" s="31" t="str">
        <f t="shared" si="1"/>
        <v>4130 4131 4132</v>
      </c>
      <c r="H24" s="31">
        <v>4150</v>
      </c>
      <c r="I24" s="32" t="s">
        <v>774</v>
      </c>
    </row>
    <row r="25" spans="1:9" ht="48" x14ac:dyDescent="0.3">
      <c r="A25" s="31" t="s">
        <v>7</v>
      </c>
      <c r="B25" s="31">
        <v>4140</v>
      </c>
      <c r="C25" s="31" t="s">
        <v>260</v>
      </c>
      <c r="D25" s="32" t="s">
        <v>10</v>
      </c>
      <c r="E25" s="31" t="s">
        <v>252</v>
      </c>
      <c r="F25" s="31" t="s">
        <v>73</v>
      </c>
      <c r="G25" s="31" t="str">
        <f t="shared" si="1"/>
        <v>4140 4141 4142 4143 4144</v>
      </c>
      <c r="H25" s="31">
        <v>4160</v>
      </c>
      <c r="I25" s="32" t="s">
        <v>775</v>
      </c>
    </row>
    <row r="26" spans="1:9" ht="48" x14ac:dyDescent="0.3">
      <c r="A26" s="31" t="s">
        <v>7</v>
      </c>
      <c r="B26" s="31">
        <v>4150</v>
      </c>
      <c r="C26" s="31" t="s">
        <v>644</v>
      </c>
      <c r="D26" s="32" t="s">
        <v>108</v>
      </c>
      <c r="E26" s="31" t="s">
        <v>257</v>
      </c>
      <c r="F26" s="31" t="s">
        <v>74</v>
      </c>
      <c r="G26" s="31" t="str">
        <f t="shared" si="1"/>
        <v>4150 4151 4152</v>
      </c>
      <c r="H26" s="31">
        <v>4170</v>
      </c>
      <c r="I26" s="32" t="s">
        <v>649</v>
      </c>
    </row>
    <row r="27" spans="1:9" ht="60" x14ac:dyDescent="0.3">
      <c r="A27" s="33" t="s">
        <v>88</v>
      </c>
      <c r="B27" s="33" t="s">
        <v>16</v>
      </c>
      <c r="C27" s="33" t="s">
        <v>716</v>
      </c>
      <c r="D27" s="34" t="str">
        <f>_xlfn.CONCAT(B28," ",B29)</f>
        <v>GovernancaTI iGestTI</v>
      </c>
      <c r="E27" s="33" t="s">
        <v>650</v>
      </c>
      <c r="F27" s="33" t="s">
        <v>111</v>
      </c>
      <c r="G27" s="33" t="str">
        <f t="shared" ref="G27:G48" si="3">CONCATENATE(B27," ", D27)</f>
        <v>iGovTI GovernancaTI iGestTI</v>
      </c>
      <c r="H27" s="33" t="s">
        <v>16</v>
      </c>
      <c r="I27" s="34" t="s">
        <v>282</v>
      </c>
    </row>
    <row r="28" spans="1:9" ht="168" x14ac:dyDescent="0.3">
      <c r="A28" s="33" t="s">
        <v>88</v>
      </c>
      <c r="B28" s="33" t="s">
        <v>92</v>
      </c>
      <c r="C28" s="33" t="s">
        <v>717</v>
      </c>
      <c r="D28" s="34" t="s">
        <v>651</v>
      </c>
      <c r="E28" s="33" t="s">
        <v>684</v>
      </c>
      <c r="F28" s="33" t="s">
        <v>652</v>
      </c>
      <c r="G28" s="33" t="str">
        <f t="shared" si="3"/>
        <v>GovernancaTI 2133 2153 2123 3132C</v>
      </c>
      <c r="H28" s="33" t="s">
        <v>92</v>
      </c>
      <c r="I28" s="34" t="s">
        <v>653</v>
      </c>
    </row>
    <row r="29" spans="1:9" ht="120.6" customHeight="1" x14ac:dyDescent="0.3">
      <c r="A29" s="33" t="s">
        <v>88</v>
      </c>
      <c r="B29" s="33" t="s">
        <v>91</v>
      </c>
      <c r="C29" s="33" t="s">
        <v>718</v>
      </c>
      <c r="D29" s="34" t="str">
        <f>_xlfn.CONCAT(B30," ",B31," ",B32," ",B33, " ",B34," ",B35)</f>
        <v>PlanejamentoTI ServicosTI RiscosTISegInfo EstruturaSegInfo ProcessoSegInfo GerirSoluções</v>
      </c>
      <c r="E29" s="33" t="s">
        <v>654</v>
      </c>
      <c r="F29" s="33" t="s">
        <v>112</v>
      </c>
      <c r="G29" s="33" t="str">
        <f t="shared" si="3"/>
        <v>iGestTI PlanejamentoTI ServicosTI RiscosTISegInfo EstruturaSegInfo ProcessoSegInfo GerirSoluções</v>
      </c>
      <c r="H29" s="33" t="s">
        <v>91</v>
      </c>
      <c r="I29" s="34" t="s">
        <v>656</v>
      </c>
    </row>
    <row r="30" spans="1:9" ht="36" x14ac:dyDescent="0.3">
      <c r="A30" s="33" t="s">
        <v>88</v>
      </c>
      <c r="B30" s="35" t="s">
        <v>18</v>
      </c>
      <c r="C30" s="35" t="s">
        <v>658</v>
      </c>
      <c r="D30" s="36" t="s">
        <v>22</v>
      </c>
      <c r="E30" s="35" t="s">
        <v>314</v>
      </c>
      <c r="F30" s="35" t="s">
        <v>29</v>
      </c>
      <c r="G30" s="35" t="str">
        <f>CONCATENATE(B30," ", D30)</f>
        <v>PlanejamentoTI 4211 4212</v>
      </c>
      <c r="H30" s="35" t="s">
        <v>18</v>
      </c>
      <c r="I30" s="36" t="s">
        <v>315</v>
      </c>
    </row>
    <row r="31" spans="1:9" ht="72" customHeight="1" x14ac:dyDescent="0.3">
      <c r="A31" s="33" t="s">
        <v>88</v>
      </c>
      <c r="B31" s="35" t="s">
        <v>114</v>
      </c>
      <c r="C31" s="35" t="s">
        <v>659</v>
      </c>
      <c r="D31" s="36" t="s">
        <v>23</v>
      </c>
      <c r="E31" s="35" t="s">
        <v>318</v>
      </c>
      <c r="F31" s="35" t="s">
        <v>115</v>
      </c>
      <c r="G31" s="35" t="str">
        <f t="shared" si="3"/>
        <v>ServicosTI 4221 4222 4223 4224</v>
      </c>
      <c r="H31" s="35" t="s">
        <v>760</v>
      </c>
      <c r="I31" s="36" t="s">
        <v>760</v>
      </c>
    </row>
    <row r="32" spans="1:9" ht="48" x14ac:dyDescent="0.3">
      <c r="A32" s="33" t="s">
        <v>88</v>
      </c>
      <c r="B32" s="35" t="s">
        <v>657</v>
      </c>
      <c r="C32" s="35" t="s">
        <v>660</v>
      </c>
      <c r="D32" s="36" t="s">
        <v>113</v>
      </c>
      <c r="E32" s="35" t="s">
        <v>324</v>
      </c>
      <c r="F32" s="35" t="s">
        <v>32</v>
      </c>
      <c r="G32" s="35" t="str">
        <f t="shared" si="3"/>
        <v>RiscosTISegInfo 4231 4232 4233</v>
      </c>
      <c r="H32" s="35" t="s">
        <v>19</v>
      </c>
      <c r="I32" s="36" t="s">
        <v>666</v>
      </c>
    </row>
    <row r="33" spans="1:9" ht="60" x14ac:dyDescent="0.3">
      <c r="A33" s="33" t="s">
        <v>88</v>
      </c>
      <c r="B33" s="35" t="s">
        <v>20</v>
      </c>
      <c r="C33" s="35" t="s">
        <v>661</v>
      </c>
      <c r="D33" s="36" t="s">
        <v>84</v>
      </c>
      <c r="E33" s="35" t="s">
        <v>664</v>
      </c>
      <c r="F33" s="35" t="s">
        <v>83</v>
      </c>
      <c r="G33" s="35" t="str">
        <f t="shared" si="3"/>
        <v>EstruturaSegInfo 4241 4242 4243</v>
      </c>
      <c r="H33" s="35" t="s">
        <v>20</v>
      </c>
      <c r="I33" s="36" t="s">
        <v>665</v>
      </c>
    </row>
    <row r="34" spans="1:9" ht="48" x14ac:dyDescent="0.3">
      <c r="A34" s="33" t="s">
        <v>88</v>
      </c>
      <c r="B34" s="35" t="s">
        <v>21</v>
      </c>
      <c r="C34" s="35" t="s">
        <v>662</v>
      </c>
      <c r="D34" s="36" t="s">
        <v>51</v>
      </c>
      <c r="E34" s="35" t="s">
        <v>333</v>
      </c>
      <c r="F34" s="35" t="s">
        <v>85</v>
      </c>
      <c r="G34" s="35" t="str">
        <f t="shared" si="3"/>
        <v>ProcessoSegInfo 4251 4252 4253</v>
      </c>
      <c r="H34" s="35" t="s">
        <v>21</v>
      </c>
      <c r="I34" s="36" t="s">
        <v>731</v>
      </c>
    </row>
    <row r="35" spans="1:9" ht="48" x14ac:dyDescent="0.3">
      <c r="A35" s="33" t="s">
        <v>88</v>
      </c>
      <c r="B35" s="35" t="s">
        <v>87</v>
      </c>
      <c r="C35" s="35" t="s">
        <v>663</v>
      </c>
      <c r="D35" s="36" t="s">
        <v>154</v>
      </c>
      <c r="E35" s="35" t="s">
        <v>676</v>
      </c>
      <c r="F35" s="35" t="s">
        <v>86</v>
      </c>
      <c r="G35" s="35" t="str">
        <f t="shared" si="3"/>
        <v>GerirSoluções 4261 4262</v>
      </c>
      <c r="H35" s="35" t="s">
        <v>116</v>
      </c>
      <c r="I35" s="36" t="s">
        <v>732</v>
      </c>
    </row>
    <row r="36" spans="1:9" ht="36" x14ac:dyDescent="0.3">
      <c r="A36" s="37" t="s">
        <v>33</v>
      </c>
      <c r="B36" s="38" t="s">
        <v>63</v>
      </c>
      <c r="C36" s="38" t="s">
        <v>34</v>
      </c>
      <c r="D36" s="38" t="str">
        <f>_xlfn.CONCAT(B37," ",B38)</f>
        <v>GovernancaContrat iGestContrat</v>
      </c>
      <c r="E36" s="38" t="s">
        <v>667</v>
      </c>
      <c r="F36" s="38" t="s">
        <v>130</v>
      </c>
      <c r="G36" s="39" t="str">
        <f>CONCATENATE(B36," ", D36)</f>
        <v>iGovContratações GovernancaContrat iGestContrat</v>
      </c>
      <c r="H36" s="38" t="s">
        <v>129</v>
      </c>
      <c r="I36" s="40" t="s">
        <v>679</v>
      </c>
    </row>
    <row r="37" spans="1:9" ht="61.95" customHeight="1" x14ac:dyDescent="0.3">
      <c r="A37" s="37" t="s">
        <v>33</v>
      </c>
      <c r="B37" s="38" t="s">
        <v>117</v>
      </c>
      <c r="C37" s="38" t="s">
        <v>119</v>
      </c>
      <c r="D37" s="38" t="s">
        <v>669</v>
      </c>
      <c r="E37" s="38" t="s">
        <v>683</v>
      </c>
      <c r="F37" s="38" t="s">
        <v>132</v>
      </c>
      <c r="G37" s="39" t="str">
        <f>CONCATENATE(B37," ", D37)</f>
        <v>GovernancaContrat 2134 2154 3132D</v>
      </c>
      <c r="H37" s="38" t="s">
        <v>117</v>
      </c>
      <c r="I37" s="40" t="s">
        <v>680</v>
      </c>
    </row>
    <row r="38" spans="1:9" ht="92.4" customHeight="1" x14ac:dyDescent="0.3">
      <c r="A38" s="37" t="s">
        <v>33</v>
      </c>
      <c r="B38" s="38" t="s">
        <v>118</v>
      </c>
      <c r="C38" s="38" t="s">
        <v>120</v>
      </c>
      <c r="D38" s="38" t="str">
        <f>_xlfn.CONCAT(B39," ",B40," ",B41," ",B42)</f>
        <v>ProcessoContrat IntegrContrat PessoasContrat ContratSustent</v>
      </c>
      <c r="E38" s="38" t="s">
        <v>668</v>
      </c>
      <c r="F38" s="38" t="s">
        <v>131</v>
      </c>
      <c r="G38" s="39" t="str">
        <f>CONCATENATE(B38," ", D38)</f>
        <v>iGestContrat ProcessoContrat IntegrContrat PessoasContrat ContratSustent</v>
      </c>
      <c r="H38" s="52" t="s">
        <v>118</v>
      </c>
      <c r="I38" s="40" t="s">
        <v>733</v>
      </c>
    </row>
    <row r="39" spans="1:9" ht="63.6" customHeight="1" x14ac:dyDescent="0.3">
      <c r="A39" s="37" t="s">
        <v>33</v>
      </c>
      <c r="B39" s="40" t="s">
        <v>128</v>
      </c>
      <c r="C39" s="39" t="s">
        <v>728</v>
      </c>
      <c r="D39" s="39" t="s">
        <v>98</v>
      </c>
      <c r="E39" s="39" t="s">
        <v>670</v>
      </c>
      <c r="F39" s="39" t="s">
        <v>124</v>
      </c>
      <c r="G39" s="39" t="str">
        <f t="shared" ref="G39:G45" si="4">CONCATENATE(B39," ", D39)</f>
        <v>ProcessoContrat 4311 4312 4313</v>
      </c>
      <c r="H39" s="39" t="s">
        <v>780</v>
      </c>
      <c r="I39" s="40" t="s">
        <v>734</v>
      </c>
    </row>
    <row r="40" spans="1:9" ht="48" x14ac:dyDescent="0.3">
      <c r="A40" s="37" t="s">
        <v>33</v>
      </c>
      <c r="B40" s="39" t="s">
        <v>52</v>
      </c>
      <c r="C40" s="39" t="s">
        <v>673</v>
      </c>
      <c r="D40" s="39">
        <v>4321</v>
      </c>
      <c r="E40" s="39" t="s">
        <v>677</v>
      </c>
      <c r="F40" s="39" t="s">
        <v>125</v>
      </c>
      <c r="G40" s="39" t="str">
        <f>CONCATENATE(B40," ", D40)</f>
        <v>IntegrContrat 4321</v>
      </c>
      <c r="H40" s="39" t="s">
        <v>52</v>
      </c>
      <c r="I40" s="40" t="s">
        <v>790</v>
      </c>
    </row>
    <row r="41" spans="1:9" ht="24" x14ac:dyDescent="0.3">
      <c r="A41" s="37" t="s">
        <v>33</v>
      </c>
      <c r="B41" s="39" t="s">
        <v>64</v>
      </c>
      <c r="C41" s="39" t="s">
        <v>729</v>
      </c>
      <c r="D41" s="39" t="s">
        <v>123</v>
      </c>
      <c r="E41" s="39" t="s">
        <v>671</v>
      </c>
      <c r="F41" s="39" t="s">
        <v>126</v>
      </c>
      <c r="G41" s="39" t="str">
        <f t="shared" si="4"/>
        <v>PessoasContrat 4331 4332 4333</v>
      </c>
      <c r="H41" s="39" t="s">
        <v>380</v>
      </c>
      <c r="I41" s="40" t="s">
        <v>678</v>
      </c>
    </row>
    <row r="42" spans="1:9" ht="36" x14ac:dyDescent="0.3">
      <c r="A42" s="37" t="s">
        <v>33</v>
      </c>
      <c r="B42" s="39" t="s">
        <v>53</v>
      </c>
      <c r="C42" s="39" t="s">
        <v>404</v>
      </c>
      <c r="D42" s="39" t="s">
        <v>122</v>
      </c>
      <c r="E42" s="39" t="s">
        <v>672</v>
      </c>
      <c r="F42" s="39" t="s">
        <v>127</v>
      </c>
      <c r="G42" s="39" t="str">
        <f t="shared" si="4"/>
        <v>ContratSustent 4341 4342</v>
      </c>
      <c r="H42" s="39" t="s">
        <v>53</v>
      </c>
      <c r="I42" s="40" t="s">
        <v>681</v>
      </c>
    </row>
    <row r="43" spans="1:9" ht="36" x14ac:dyDescent="0.3">
      <c r="A43" s="41" t="s">
        <v>80</v>
      </c>
      <c r="B43" s="41" t="s">
        <v>54</v>
      </c>
      <c r="C43" s="41" t="s">
        <v>719</v>
      </c>
      <c r="D43" s="42" t="str">
        <f>_xlfn.CONCAT(B44," ",B45)</f>
        <v>GovernancaOrcament iGestOrcament</v>
      </c>
      <c r="E43" s="41" t="s">
        <v>686</v>
      </c>
      <c r="F43" s="41" t="s">
        <v>135</v>
      </c>
      <c r="G43" s="41" t="str">
        <f t="shared" si="4"/>
        <v>iGovOrcament GovernancaOrcament iGestOrcament</v>
      </c>
      <c r="H43" s="41" t="s">
        <v>54</v>
      </c>
      <c r="I43" s="42" t="s">
        <v>692</v>
      </c>
    </row>
    <row r="44" spans="1:9" ht="84" x14ac:dyDescent="0.3">
      <c r="A44" s="41" t="s">
        <v>80</v>
      </c>
      <c r="B44" s="41" t="s">
        <v>133</v>
      </c>
      <c r="C44" s="41" t="s">
        <v>720</v>
      </c>
      <c r="D44" s="42" t="s">
        <v>411</v>
      </c>
      <c r="E44" s="41" t="s">
        <v>685</v>
      </c>
      <c r="F44" s="41" t="s">
        <v>136</v>
      </c>
      <c r="G44" s="41" t="str">
        <f t="shared" si="4"/>
        <v>GovernancaOrcament 2135 2155</v>
      </c>
      <c r="H44" s="41" t="s">
        <v>133</v>
      </c>
      <c r="I44" s="42" t="s">
        <v>693</v>
      </c>
    </row>
    <row r="45" spans="1:9" ht="24" x14ac:dyDescent="0.3">
      <c r="A45" s="41" t="s">
        <v>80</v>
      </c>
      <c r="B45" s="41" t="s">
        <v>134</v>
      </c>
      <c r="C45" s="41" t="s">
        <v>721</v>
      </c>
      <c r="D45" s="42" t="str">
        <f>_xlfn.CONCAT(B46," ",B47)</f>
        <v>4410 4420</v>
      </c>
      <c r="E45" s="41" t="s">
        <v>687</v>
      </c>
      <c r="F45" s="41" t="s">
        <v>137</v>
      </c>
      <c r="G45" s="41" t="str">
        <f t="shared" si="4"/>
        <v>iGestOrcament 4410 4420</v>
      </c>
      <c r="H45" s="41" t="s">
        <v>134</v>
      </c>
      <c r="I45" s="42" t="s">
        <v>694</v>
      </c>
    </row>
    <row r="46" spans="1:9" ht="36" x14ac:dyDescent="0.3">
      <c r="A46" s="41" t="s">
        <v>80</v>
      </c>
      <c r="B46" s="41">
        <v>4410</v>
      </c>
      <c r="C46" s="41" t="s">
        <v>688</v>
      </c>
      <c r="D46" s="42" t="s">
        <v>81</v>
      </c>
      <c r="E46" s="41" t="s">
        <v>419</v>
      </c>
      <c r="F46" s="41" t="s">
        <v>691</v>
      </c>
      <c r="G46" s="41" t="str">
        <f t="shared" si="3"/>
        <v>4410 4411 4412 4413 4414</v>
      </c>
      <c r="H46" s="41">
        <v>4410</v>
      </c>
      <c r="I46" s="42" t="s">
        <v>696</v>
      </c>
    </row>
    <row r="47" spans="1:9" ht="36" x14ac:dyDescent="0.3">
      <c r="A47" s="41" t="s">
        <v>80</v>
      </c>
      <c r="B47" s="41">
        <v>4420</v>
      </c>
      <c r="C47" s="41" t="s">
        <v>689</v>
      </c>
      <c r="D47" s="42" t="s">
        <v>82</v>
      </c>
      <c r="E47" s="41" t="s">
        <v>422</v>
      </c>
      <c r="F47" s="41" t="s">
        <v>690</v>
      </c>
      <c r="G47" s="41" t="str">
        <f t="shared" si="3"/>
        <v>4420 4421 4422</v>
      </c>
      <c r="H47" s="41">
        <v>4420</v>
      </c>
      <c r="I47" s="42" t="s">
        <v>695</v>
      </c>
    </row>
    <row r="48" spans="1:9" ht="27" customHeight="1" x14ac:dyDescent="0.3">
      <c r="A48" s="55" t="s">
        <v>741</v>
      </c>
      <c r="B48" s="55" t="s">
        <v>742</v>
      </c>
      <c r="C48" s="55" t="s">
        <v>759</v>
      </c>
      <c r="D48" s="56" t="str">
        <f>CONCATENATE(B49," ",B52)</f>
        <v>iGovSustentAmb iGovSustentSocial</v>
      </c>
      <c r="E48" s="55" t="s">
        <v>758</v>
      </c>
      <c r="F48" s="55" t="s">
        <v>752</v>
      </c>
      <c r="G48" s="55" t="str">
        <f t="shared" si="3"/>
        <v>iES iGovSustentAmb iGovSustentSocial</v>
      </c>
      <c r="H48" s="55" t="s">
        <v>79</v>
      </c>
      <c r="I48" s="56" t="s">
        <v>79</v>
      </c>
    </row>
    <row r="49" spans="1:9" s="12" customFormat="1" ht="48" x14ac:dyDescent="0.3">
      <c r="A49" s="43" t="s">
        <v>77</v>
      </c>
      <c r="B49" s="44" t="s">
        <v>140</v>
      </c>
      <c r="C49" s="44" t="s">
        <v>722</v>
      </c>
      <c r="D49" s="45" t="str">
        <f>_xlfn.CONCAT(B50," ",B51)</f>
        <v>GovernancaSustentAmb iGestSustentAmb</v>
      </c>
      <c r="E49" s="44" t="s">
        <v>701</v>
      </c>
      <c r="F49" s="44" t="s">
        <v>148</v>
      </c>
      <c r="G49" s="44" t="str">
        <f t="shared" ref="G49:G57" si="5">CONCATENATE(B49," ", D49)</f>
        <v>iGovSustentAmb GovernancaSustentAmb iGestSustentAmb</v>
      </c>
      <c r="H49" s="44" t="s">
        <v>79</v>
      </c>
      <c r="I49" s="45" t="s">
        <v>79</v>
      </c>
    </row>
    <row r="50" spans="1:9" s="12" customFormat="1" ht="96" x14ac:dyDescent="0.3">
      <c r="A50" s="43" t="s">
        <v>77</v>
      </c>
      <c r="B50" s="44" t="s">
        <v>141</v>
      </c>
      <c r="C50" s="44" t="s">
        <v>723</v>
      </c>
      <c r="D50" s="45" t="s">
        <v>697</v>
      </c>
      <c r="E50" s="44" t="s">
        <v>703</v>
      </c>
      <c r="F50" s="44" t="s">
        <v>150</v>
      </c>
      <c r="G50" s="44" t="str">
        <f t="shared" si="5"/>
        <v>GovernancaSustentAmb 2136 2156</v>
      </c>
      <c r="H50" s="44" t="s">
        <v>79</v>
      </c>
      <c r="I50" s="45" t="s">
        <v>79</v>
      </c>
    </row>
    <row r="51" spans="1:9" s="12" customFormat="1" ht="72" x14ac:dyDescent="0.3">
      <c r="A51" s="43" t="s">
        <v>77</v>
      </c>
      <c r="B51" s="44" t="s">
        <v>142</v>
      </c>
      <c r="C51" s="44" t="s">
        <v>727</v>
      </c>
      <c r="D51" s="45" t="s">
        <v>702</v>
      </c>
      <c r="E51" s="44" t="s">
        <v>704</v>
      </c>
      <c r="F51" s="44" t="s">
        <v>149</v>
      </c>
      <c r="G51" s="44" t="str">
        <f t="shared" si="5"/>
        <v>iGestSustentAmb 5111 5121 5122</v>
      </c>
      <c r="H51" s="44" t="s">
        <v>79</v>
      </c>
      <c r="I51" s="45" t="s">
        <v>79</v>
      </c>
    </row>
    <row r="52" spans="1:9" ht="49.95" customHeight="1" x14ac:dyDescent="0.3">
      <c r="A52" s="46" t="s">
        <v>78</v>
      </c>
      <c r="B52" s="47" t="s">
        <v>143</v>
      </c>
      <c r="C52" s="47" t="s">
        <v>724</v>
      </c>
      <c r="D52" s="47" t="str">
        <f>_xlfn.CONCAT(B53," ",B54)</f>
        <v>GovernancaSustentSocial iGestSustentSocial</v>
      </c>
      <c r="E52" s="47" t="s">
        <v>705</v>
      </c>
      <c r="F52" s="47" t="s">
        <v>151</v>
      </c>
      <c r="G52" s="47" t="str">
        <f t="shared" si="5"/>
        <v>iGovSustentSocial GovernancaSustentSocial iGestSustentSocial</v>
      </c>
      <c r="H52" s="47" t="s">
        <v>79</v>
      </c>
      <c r="I52" s="59" t="s">
        <v>79</v>
      </c>
    </row>
    <row r="53" spans="1:9" ht="84" x14ac:dyDescent="0.3">
      <c r="A53" s="46" t="s">
        <v>78</v>
      </c>
      <c r="B53" s="47" t="s">
        <v>144</v>
      </c>
      <c r="C53" s="47" t="s">
        <v>725</v>
      </c>
      <c r="D53" s="47" t="s">
        <v>698</v>
      </c>
      <c r="E53" s="47" t="s">
        <v>706</v>
      </c>
      <c r="F53" s="47" t="s">
        <v>152</v>
      </c>
      <c r="G53" s="47" t="str">
        <f t="shared" si="5"/>
        <v>GovernancaSustentSocial 2137 2157</v>
      </c>
      <c r="H53" s="47" t="s">
        <v>79</v>
      </c>
      <c r="I53" s="59" t="s">
        <v>79</v>
      </c>
    </row>
    <row r="54" spans="1:9" ht="72" x14ac:dyDescent="0.3">
      <c r="A54" s="46" t="s">
        <v>78</v>
      </c>
      <c r="B54" s="47" t="s">
        <v>145</v>
      </c>
      <c r="C54" s="47" t="s">
        <v>726</v>
      </c>
      <c r="D54" s="47" t="str">
        <f>_xlfn.CONCAT(B55," ",B56)</f>
        <v>6110 6120</v>
      </c>
      <c r="E54" s="47" t="s">
        <v>707</v>
      </c>
      <c r="F54" s="47" t="s">
        <v>153</v>
      </c>
      <c r="G54" s="47" t="str">
        <f t="shared" si="5"/>
        <v>iGestSustentSocial 6110 6120</v>
      </c>
      <c r="H54" s="47" t="s">
        <v>79</v>
      </c>
      <c r="I54" s="59" t="s">
        <v>79</v>
      </c>
    </row>
    <row r="55" spans="1:9" ht="48" x14ac:dyDescent="0.3">
      <c r="A55" s="46" t="s">
        <v>78</v>
      </c>
      <c r="B55" s="47">
        <v>6110</v>
      </c>
      <c r="C55" s="47" t="s">
        <v>699</v>
      </c>
      <c r="D55" s="47" t="s">
        <v>146</v>
      </c>
      <c r="E55" s="47" t="s">
        <v>708</v>
      </c>
      <c r="F55" s="47" t="s">
        <v>710</v>
      </c>
      <c r="G55" s="47" t="str">
        <f t="shared" si="5"/>
        <v>6110 6111 6112 6113 6114</v>
      </c>
      <c r="H55" s="47" t="s">
        <v>79</v>
      </c>
      <c r="I55" s="59" t="s">
        <v>79</v>
      </c>
    </row>
    <row r="56" spans="1:9" ht="36" x14ac:dyDescent="0.3">
      <c r="A56" s="46" t="s">
        <v>78</v>
      </c>
      <c r="B56" s="47">
        <v>6120</v>
      </c>
      <c r="C56" s="47" t="s">
        <v>700</v>
      </c>
      <c r="D56" s="47" t="s">
        <v>147</v>
      </c>
      <c r="E56" s="47" t="s">
        <v>709</v>
      </c>
      <c r="F56" s="47" t="s">
        <v>711</v>
      </c>
      <c r="G56" s="47" t="str">
        <f t="shared" si="5"/>
        <v>6120 6121 6122</v>
      </c>
      <c r="H56" s="47" t="s">
        <v>79</v>
      </c>
      <c r="I56" s="59" t="s">
        <v>79</v>
      </c>
    </row>
    <row r="57" spans="1:9" ht="409.6" x14ac:dyDescent="0.3">
      <c r="A57" s="48" t="s">
        <v>96</v>
      </c>
      <c r="B57" s="48" t="s">
        <v>100</v>
      </c>
      <c r="C57" s="48" t="s">
        <v>97</v>
      </c>
      <c r="D57" s="49" t="s">
        <v>655</v>
      </c>
      <c r="E57" s="48" t="s">
        <v>102</v>
      </c>
      <c r="F57" s="48" t="s">
        <v>99</v>
      </c>
      <c r="G57" s="48" t="str">
        <f t="shared" si="5"/>
        <v xml:space="preserve">Excluídas 2144 3112 4263 4322 </v>
      </c>
      <c r="H57" s="48" t="s">
        <v>101</v>
      </c>
      <c r="I57" s="49" t="s">
        <v>101</v>
      </c>
    </row>
  </sheetData>
  <pageMargins left="0.511811024" right="0.511811024" top="0.78740157499999996" bottom="0.78740157499999996" header="0.31496062000000002" footer="0.31496062000000002"/>
  <pageSetup orientation="portrait" horizontalDpi="1200" verticalDpi="1200" r:id="rId1"/>
  <ignoredErrors>
    <ignoredError sqref="G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0CEBA-3435-4E71-8D8E-0DF6DB301406}">
  <dimension ref="A1:I60"/>
  <sheetViews>
    <sheetView workbookViewId="0">
      <selection activeCell="B52" sqref="B52"/>
    </sheetView>
  </sheetViews>
  <sheetFormatPr defaultColWidth="8.6640625" defaultRowHeight="14.4" x14ac:dyDescent="0.3"/>
  <cols>
    <col min="1" max="1" width="19.6640625" style="2" customWidth="1"/>
    <col min="2" max="2" width="18" style="1" customWidth="1"/>
    <col min="3" max="3" width="27.33203125" style="1" customWidth="1"/>
    <col min="4" max="4" width="19.5546875" style="6" customWidth="1"/>
    <col min="5" max="5" width="26.6640625" style="1" customWidth="1"/>
    <col min="6" max="6" width="19.33203125" style="1" customWidth="1"/>
    <col min="7" max="7" width="17.109375" style="1" customWidth="1"/>
    <col min="8" max="8" width="20.33203125" style="1" customWidth="1"/>
    <col min="9" max="9" width="35.6640625" style="1" customWidth="1"/>
    <col min="10" max="16384" width="8.6640625" style="1"/>
  </cols>
  <sheetData>
    <row r="1" spans="1:9" ht="57.6" x14ac:dyDescent="0.3">
      <c r="A1" s="5" t="s">
        <v>61</v>
      </c>
      <c r="B1" s="5" t="s">
        <v>50</v>
      </c>
      <c r="C1" s="5" t="s">
        <v>49</v>
      </c>
      <c r="D1" s="8" t="s">
        <v>60</v>
      </c>
      <c r="E1" s="5" t="s">
        <v>59</v>
      </c>
      <c r="F1" s="5" t="s">
        <v>1</v>
      </c>
      <c r="G1" s="5" t="s">
        <v>158</v>
      </c>
      <c r="H1" s="5" t="s">
        <v>159</v>
      </c>
      <c r="I1" s="5" t="s">
        <v>160</v>
      </c>
    </row>
    <row r="2" spans="1:9" ht="72" x14ac:dyDescent="0.3">
      <c r="A2" s="3" t="s">
        <v>2</v>
      </c>
      <c r="B2" s="3" t="s">
        <v>0</v>
      </c>
      <c r="C2" s="3" t="s">
        <v>156</v>
      </c>
      <c r="D2" s="9" t="s">
        <v>157</v>
      </c>
      <c r="E2" s="3" t="s">
        <v>161</v>
      </c>
      <c r="F2" s="3" t="s">
        <v>4</v>
      </c>
      <c r="G2" s="3" t="str">
        <f>CONCATENATE(B2," ", D2)</f>
        <v>iGG iGovPub iGestPessoas iGestTI iGestContrat iGestOrcament</v>
      </c>
      <c r="H2" s="3" t="s">
        <v>0</v>
      </c>
      <c r="I2" s="3" t="s">
        <v>162</v>
      </c>
    </row>
    <row r="3" spans="1:9" ht="43.2" x14ac:dyDescent="0.3">
      <c r="A3" s="3" t="s">
        <v>2</v>
      </c>
      <c r="B3" s="3" t="s">
        <v>37</v>
      </c>
      <c r="C3" s="3" t="s">
        <v>163</v>
      </c>
      <c r="D3" s="9" t="s">
        <v>36</v>
      </c>
      <c r="E3" s="3" t="s">
        <v>164</v>
      </c>
      <c r="F3" s="3" t="s">
        <v>165</v>
      </c>
      <c r="G3" s="3" t="str">
        <f t="shared" ref="G3:G20" si="0">CONCATENATE(B3," ", D3)</f>
        <v>iGovPub Lid Estr Cont</v>
      </c>
      <c r="H3" s="3" t="s">
        <v>3</v>
      </c>
      <c r="I3" s="3" t="s">
        <v>166</v>
      </c>
    </row>
    <row r="4" spans="1:9" ht="28.8" x14ac:dyDescent="0.3">
      <c r="A4" s="3" t="s">
        <v>2</v>
      </c>
      <c r="B4" s="3" t="s">
        <v>5</v>
      </c>
      <c r="C4" s="3" t="s">
        <v>167</v>
      </c>
      <c r="D4" s="9" t="s">
        <v>38</v>
      </c>
      <c r="E4" s="3" t="s">
        <v>168</v>
      </c>
      <c r="F4" s="3" t="s">
        <v>12</v>
      </c>
      <c r="G4" s="3" t="str">
        <f t="shared" si="0"/>
        <v>Lid 1110 1120 1130</v>
      </c>
      <c r="H4" s="3" t="s">
        <v>5</v>
      </c>
      <c r="I4" s="3" t="s">
        <v>169</v>
      </c>
    </row>
    <row r="5" spans="1:9" ht="28.8" x14ac:dyDescent="0.3">
      <c r="A5" s="3" t="s">
        <v>2</v>
      </c>
      <c r="B5" s="3" t="s">
        <v>6</v>
      </c>
      <c r="C5" s="3" t="s">
        <v>170</v>
      </c>
      <c r="D5" s="9" t="s">
        <v>39</v>
      </c>
      <c r="E5" s="3" t="s">
        <v>171</v>
      </c>
      <c r="F5" s="3" t="s">
        <v>13</v>
      </c>
      <c r="G5" s="3" t="str">
        <f t="shared" si="0"/>
        <v>Estr 2110 2120 2130 2140 2150</v>
      </c>
      <c r="H5" s="3" t="s">
        <v>6</v>
      </c>
      <c r="I5" s="3" t="s">
        <v>172</v>
      </c>
    </row>
    <row r="6" spans="1:9" ht="28.8" x14ac:dyDescent="0.3">
      <c r="A6" s="3" t="s">
        <v>2</v>
      </c>
      <c r="B6" s="3" t="s">
        <v>35</v>
      </c>
      <c r="C6" s="3" t="s">
        <v>173</v>
      </c>
      <c r="D6" s="9" t="s">
        <v>174</v>
      </c>
      <c r="E6" s="3" t="s">
        <v>175</v>
      </c>
      <c r="F6" s="3" t="s">
        <v>176</v>
      </c>
      <c r="G6" s="3" t="str">
        <f>CONCATENATE(B6," ", D6)</f>
        <v>Cont 3110 3120 3130 3140</v>
      </c>
      <c r="H6" s="3" t="s">
        <v>177</v>
      </c>
      <c r="I6" s="3" t="s">
        <v>178</v>
      </c>
    </row>
    <row r="7" spans="1:9" ht="57.6" x14ac:dyDescent="0.3">
      <c r="A7" s="3" t="s">
        <v>2</v>
      </c>
      <c r="B7" s="3">
        <v>1110</v>
      </c>
      <c r="C7" s="3" t="s">
        <v>179</v>
      </c>
      <c r="D7" s="9" t="s">
        <v>11</v>
      </c>
      <c r="E7" s="3" t="s">
        <v>180</v>
      </c>
      <c r="F7" s="3" t="s">
        <v>14</v>
      </c>
      <c r="G7" s="3" t="str">
        <f t="shared" si="0"/>
        <v>1110 1111 1112</v>
      </c>
      <c r="H7" s="3">
        <v>1110</v>
      </c>
      <c r="I7" s="3" t="s">
        <v>181</v>
      </c>
    </row>
    <row r="8" spans="1:9" ht="43.2" x14ac:dyDescent="0.3">
      <c r="A8" s="3" t="s">
        <v>2</v>
      </c>
      <c r="B8" s="3">
        <v>1120</v>
      </c>
      <c r="C8" s="3" t="s">
        <v>182</v>
      </c>
      <c r="D8" s="9" t="s">
        <v>183</v>
      </c>
      <c r="E8" s="3" t="s">
        <v>184</v>
      </c>
      <c r="F8" s="3" t="s">
        <v>40</v>
      </c>
      <c r="G8" s="3" t="str">
        <f t="shared" si="0"/>
        <v>1120 1121 1122 1123 1124</v>
      </c>
      <c r="H8" s="3" t="s">
        <v>185</v>
      </c>
      <c r="I8" s="3" t="s">
        <v>186</v>
      </c>
    </row>
    <row r="9" spans="1:9" ht="57.6" x14ac:dyDescent="0.3">
      <c r="A9" s="3" t="s">
        <v>2</v>
      </c>
      <c r="B9" s="3">
        <v>1130</v>
      </c>
      <c r="C9" s="3" t="s">
        <v>187</v>
      </c>
      <c r="D9" s="9" t="s">
        <v>41</v>
      </c>
      <c r="E9" s="3" t="s">
        <v>188</v>
      </c>
      <c r="F9" s="3" t="s">
        <v>42</v>
      </c>
      <c r="G9" s="3" t="str">
        <f t="shared" si="0"/>
        <v>1130 1131 1132 1133</v>
      </c>
      <c r="H9" s="3">
        <v>1120</v>
      </c>
      <c r="I9" s="3" t="s">
        <v>189</v>
      </c>
    </row>
    <row r="10" spans="1:9" ht="43.2" x14ac:dyDescent="0.3">
      <c r="A10" s="3" t="s">
        <v>2</v>
      </c>
      <c r="B10" s="3">
        <v>2110</v>
      </c>
      <c r="C10" s="3" t="s">
        <v>190</v>
      </c>
      <c r="D10" s="9" t="s">
        <v>43</v>
      </c>
      <c r="E10" s="3" t="s">
        <v>191</v>
      </c>
      <c r="F10" s="3" t="s">
        <v>44</v>
      </c>
      <c r="G10" s="3" t="str">
        <f t="shared" si="0"/>
        <v>2110 2111 2112 2113 2114 2115</v>
      </c>
      <c r="H10" s="3">
        <v>2110</v>
      </c>
      <c r="I10" s="3" t="s">
        <v>192</v>
      </c>
    </row>
    <row r="11" spans="1:9" ht="43.2" x14ac:dyDescent="0.3">
      <c r="A11" s="3" t="s">
        <v>2</v>
      </c>
      <c r="B11" s="3">
        <v>2120</v>
      </c>
      <c r="C11" s="3" t="s">
        <v>193</v>
      </c>
      <c r="D11" s="9" t="s">
        <v>45</v>
      </c>
      <c r="E11" s="3" t="s">
        <v>194</v>
      </c>
      <c r="F11" s="3" t="s">
        <v>46</v>
      </c>
      <c r="G11" s="3" t="str">
        <f t="shared" si="0"/>
        <v>2120 2121 2122 2123</v>
      </c>
      <c r="H11" s="3" t="s">
        <v>195</v>
      </c>
      <c r="I11" s="3" t="s">
        <v>196</v>
      </c>
    </row>
    <row r="12" spans="1:9" ht="57.6" x14ac:dyDescent="0.3">
      <c r="A12" s="3" t="s">
        <v>2</v>
      </c>
      <c r="B12" s="3">
        <v>2130</v>
      </c>
      <c r="C12" s="3" t="s">
        <v>197</v>
      </c>
      <c r="D12" s="9" t="s">
        <v>198</v>
      </c>
      <c r="E12" s="3" t="s">
        <v>199</v>
      </c>
      <c r="F12" s="3" t="s">
        <v>15</v>
      </c>
      <c r="G12" s="3" t="str">
        <f t="shared" si="0"/>
        <v>2130 2131 2132 2133 2134 2135</v>
      </c>
      <c r="H12" s="3">
        <v>2130</v>
      </c>
      <c r="I12" s="3" t="s">
        <v>200</v>
      </c>
    </row>
    <row r="13" spans="1:9" ht="57.6" x14ac:dyDescent="0.3">
      <c r="A13" s="3" t="s">
        <v>2</v>
      </c>
      <c r="B13" s="3">
        <v>2140</v>
      </c>
      <c r="C13" s="3" t="s">
        <v>201</v>
      </c>
      <c r="D13" s="9" t="s">
        <v>47</v>
      </c>
      <c r="E13" s="3" t="s">
        <v>202</v>
      </c>
      <c r="F13" s="3" t="s">
        <v>48</v>
      </c>
      <c r="G13" s="3" t="str">
        <f t="shared" si="0"/>
        <v>2140 2141 2142 2143</v>
      </c>
      <c r="H13" s="3"/>
      <c r="I13" s="3"/>
    </row>
    <row r="14" spans="1:9" ht="72" x14ac:dyDescent="0.3">
      <c r="A14" s="3" t="s">
        <v>2</v>
      </c>
      <c r="B14" s="3">
        <v>2150</v>
      </c>
      <c r="C14" s="3" t="s">
        <v>203</v>
      </c>
      <c r="D14" s="9" t="s">
        <v>204</v>
      </c>
      <c r="E14" s="3" t="s">
        <v>205</v>
      </c>
      <c r="F14" s="3" t="s">
        <v>58</v>
      </c>
      <c r="G14" s="3" t="str">
        <f t="shared" si="0"/>
        <v>2150 2151 2152 2153 2154 2155</v>
      </c>
      <c r="H14" s="3">
        <v>2130</v>
      </c>
      <c r="I14" s="3" t="s">
        <v>206</v>
      </c>
    </row>
    <row r="15" spans="1:9" ht="30" customHeight="1" x14ac:dyDescent="0.3">
      <c r="A15" s="3" t="s">
        <v>2</v>
      </c>
      <c r="B15" s="3">
        <v>3110</v>
      </c>
      <c r="C15" s="3" t="s">
        <v>207</v>
      </c>
      <c r="D15" s="9" t="s">
        <v>208</v>
      </c>
      <c r="E15" s="3" t="s">
        <v>209</v>
      </c>
      <c r="F15" s="3" t="s">
        <v>210</v>
      </c>
      <c r="G15" s="3" t="str">
        <f t="shared" si="0"/>
        <v>3110 3111 3112</v>
      </c>
      <c r="H15" s="3">
        <v>3110</v>
      </c>
      <c r="I15" s="3" t="s">
        <v>211</v>
      </c>
    </row>
    <row r="16" spans="1:9" ht="30" customHeight="1" x14ac:dyDescent="0.3">
      <c r="A16" s="3" t="s">
        <v>2</v>
      </c>
      <c r="B16" s="3">
        <v>3120</v>
      </c>
      <c r="C16" s="3" t="s">
        <v>212</v>
      </c>
      <c r="D16" s="9" t="s">
        <v>213</v>
      </c>
      <c r="E16" s="3" t="s">
        <v>214</v>
      </c>
      <c r="F16" s="3" t="s">
        <v>215</v>
      </c>
      <c r="G16" s="3" t="str">
        <f t="shared" si="0"/>
        <v>3120 3121 3122 3123 3124</v>
      </c>
      <c r="H16" s="3">
        <v>3110</v>
      </c>
      <c r="I16" s="3" t="s">
        <v>216</v>
      </c>
    </row>
    <row r="17" spans="1:9" ht="30" customHeight="1" x14ac:dyDescent="0.3">
      <c r="A17" s="3" t="s">
        <v>2</v>
      </c>
      <c r="B17" s="3">
        <v>3130</v>
      </c>
      <c r="C17" s="3" t="s">
        <v>217</v>
      </c>
      <c r="D17" s="9" t="s">
        <v>105</v>
      </c>
      <c r="E17" s="3" t="s">
        <v>218</v>
      </c>
      <c r="F17" s="3" t="s">
        <v>219</v>
      </c>
      <c r="G17" s="3" t="str">
        <f t="shared" si="0"/>
        <v>3130 3131 3132 3133</v>
      </c>
      <c r="H17" s="3" t="s">
        <v>220</v>
      </c>
      <c r="I17" s="3" t="s">
        <v>221</v>
      </c>
    </row>
    <row r="18" spans="1:9" ht="72" x14ac:dyDescent="0.3">
      <c r="A18" s="3" t="s">
        <v>2</v>
      </c>
      <c r="B18" s="3">
        <v>3140</v>
      </c>
      <c r="C18" s="3" t="s">
        <v>222</v>
      </c>
      <c r="D18" s="9" t="s">
        <v>223</v>
      </c>
      <c r="E18" s="3" t="s">
        <v>224</v>
      </c>
      <c r="F18" s="3" t="s">
        <v>225</v>
      </c>
      <c r="G18" s="3" t="str">
        <f t="shared" si="0"/>
        <v>3140 3141 3142 3143 3144</v>
      </c>
      <c r="H18" s="3">
        <v>3120</v>
      </c>
      <c r="I18" s="3" t="s">
        <v>226</v>
      </c>
    </row>
    <row r="19" spans="1:9" ht="72.45" customHeight="1" x14ac:dyDescent="0.3">
      <c r="A19" s="4" t="s">
        <v>7</v>
      </c>
      <c r="B19" s="4" t="s">
        <v>8</v>
      </c>
      <c r="C19" s="4" t="s">
        <v>9</v>
      </c>
      <c r="D19" s="10" t="s">
        <v>227</v>
      </c>
      <c r="E19" s="4" t="s">
        <v>228</v>
      </c>
      <c r="F19" s="4" t="s">
        <v>229</v>
      </c>
      <c r="G19" s="4" t="s">
        <v>230</v>
      </c>
      <c r="H19" s="4" t="s">
        <v>8</v>
      </c>
      <c r="I19" s="4" t="s">
        <v>231</v>
      </c>
    </row>
    <row r="20" spans="1:9" ht="57.6" x14ac:dyDescent="0.3">
      <c r="A20" s="4" t="s">
        <v>7</v>
      </c>
      <c r="B20" s="4" t="s">
        <v>90</v>
      </c>
      <c r="C20" s="4" t="s">
        <v>89</v>
      </c>
      <c r="D20" s="10" t="s">
        <v>232</v>
      </c>
      <c r="E20" s="4" t="s">
        <v>233</v>
      </c>
      <c r="F20" s="4" t="s">
        <v>234</v>
      </c>
      <c r="G20" s="4" t="str">
        <f t="shared" si="0"/>
        <v>iGestPessoas 4110 4120 4130 4140 4150 4160 4170</v>
      </c>
      <c r="H20" s="4" t="s">
        <v>90</v>
      </c>
      <c r="I20" s="4" t="s">
        <v>235</v>
      </c>
    </row>
    <row r="21" spans="1:9" ht="43.5" customHeight="1" x14ac:dyDescent="0.3">
      <c r="A21" s="4" t="s">
        <v>7</v>
      </c>
      <c r="B21" s="4">
        <v>4110</v>
      </c>
      <c r="C21" s="4" t="s">
        <v>236</v>
      </c>
      <c r="D21" s="10" t="s">
        <v>237</v>
      </c>
      <c r="E21" s="4" t="s">
        <v>238</v>
      </c>
      <c r="F21" s="4" t="s">
        <v>239</v>
      </c>
      <c r="G21" s="4" t="str">
        <f>CONCATENATE(B21," ", D21)</f>
        <v>4110 4111 4112 4113</v>
      </c>
      <c r="H21" s="4">
        <v>4110</v>
      </c>
      <c r="I21" s="4" t="s">
        <v>240</v>
      </c>
    </row>
    <row r="22" spans="1:9" ht="72" x14ac:dyDescent="0.3">
      <c r="A22" s="4" t="s">
        <v>7</v>
      </c>
      <c r="B22" s="4">
        <v>4120</v>
      </c>
      <c r="C22" s="4" t="s">
        <v>241</v>
      </c>
      <c r="D22" s="10" t="s">
        <v>242</v>
      </c>
      <c r="E22" s="4" t="s">
        <v>243</v>
      </c>
      <c r="F22" s="4" t="s">
        <v>244</v>
      </c>
      <c r="G22" s="4" t="str">
        <f t="shared" ref="G22:G60" si="1">CONCATENATE(B22," ", D22)</f>
        <v>4120 4121 4122 4123 4124</v>
      </c>
      <c r="H22" s="4">
        <v>4120</v>
      </c>
      <c r="I22" s="4" t="s">
        <v>245</v>
      </c>
    </row>
    <row r="23" spans="1:9" ht="57.6" x14ac:dyDescent="0.3">
      <c r="A23" s="4" t="s">
        <v>7</v>
      </c>
      <c r="B23" s="4">
        <v>4130</v>
      </c>
      <c r="C23" s="4" t="s">
        <v>246</v>
      </c>
      <c r="D23" s="10" t="s">
        <v>247</v>
      </c>
      <c r="E23" s="4" t="s">
        <v>248</v>
      </c>
      <c r="F23" s="4" t="s">
        <v>249</v>
      </c>
      <c r="G23" s="4" t="str">
        <f t="shared" si="1"/>
        <v>4130 4131 4132 4133 4134</v>
      </c>
      <c r="H23" s="4">
        <v>4130</v>
      </c>
      <c r="I23" s="4" t="s">
        <v>250</v>
      </c>
    </row>
    <row r="24" spans="1:9" ht="72" x14ac:dyDescent="0.3">
      <c r="A24" s="4" t="s">
        <v>7</v>
      </c>
      <c r="B24" s="4">
        <v>4140</v>
      </c>
      <c r="C24" s="4" t="s">
        <v>251</v>
      </c>
      <c r="D24" s="10" t="s">
        <v>10</v>
      </c>
      <c r="E24" s="4" t="s">
        <v>252</v>
      </c>
      <c r="F24" s="4" t="s">
        <v>253</v>
      </c>
      <c r="G24" s="4" t="str">
        <f t="shared" si="1"/>
        <v>4140 4141 4142 4143 4144</v>
      </c>
      <c r="H24" s="4">
        <v>4140</v>
      </c>
      <c r="I24" s="4" t="s">
        <v>254</v>
      </c>
    </row>
    <row r="25" spans="1:9" ht="72" x14ac:dyDescent="0.3">
      <c r="A25" s="4" t="s">
        <v>7</v>
      </c>
      <c r="B25" s="4">
        <v>4150</v>
      </c>
      <c r="C25" s="4" t="s">
        <v>255</v>
      </c>
      <c r="D25" s="10" t="s">
        <v>256</v>
      </c>
      <c r="E25" s="4" t="s">
        <v>257</v>
      </c>
      <c r="F25" s="4" t="s">
        <v>258</v>
      </c>
      <c r="G25" s="4" t="str">
        <f t="shared" si="1"/>
        <v>4150 4151 4152 4153</v>
      </c>
      <c r="H25" s="4">
        <v>4150</v>
      </c>
      <c r="I25" s="4" t="s">
        <v>259</v>
      </c>
    </row>
    <row r="26" spans="1:9" ht="72" x14ac:dyDescent="0.3">
      <c r="A26" s="4" t="s">
        <v>7</v>
      </c>
      <c r="B26" s="4">
        <v>4160</v>
      </c>
      <c r="C26" s="4" t="s">
        <v>260</v>
      </c>
      <c r="D26" s="10" t="s">
        <v>261</v>
      </c>
      <c r="E26" s="4" t="s">
        <v>262</v>
      </c>
      <c r="F26" s="4" t="s">
        <v>263</v>
      </c>
      <c r="G26" s="4" t="str">
        <f t="shared" si="1"/>
        <v>4160 4161 4162 4163 4164 4165 4166</v>
      </c>
      <c r="H26" s="4" t="s">
        <v>264</v>
      </c>
      <c r="I26" s="4" t="s">
        <v>265</v>
      </c>
    </row>
    <row r="27" spans="1:9" ht="46.5" customHeight="1" x14ac:dyDescent="0.3">
      <c r="A27" s="4" t="s">
        <v>7</v>
      </c>
      <c r="B27" s="4">
        <v>4170</v>
      </c>
      <c r="C27" s="4" t="s">
        <v>266</v>
      </c>
      <c r="D27" s="10" t="s">
        <v>267</v>
      </c>
      <c r="E27" s="4" t="s">
        <v>268</v>
      </c>
      <c r="F27" s="4" t="s">
        <v>269</v>
      </c>
      <c r="G27" s="4" t="str">
        <f t="shared" si="1"/>
        <v>4170 4171 4172 4173 4174 4175</v>
      </c>
      <c r="H27" s="4">
        <v>4170</v>
      </c>
      <c r="I27" s="4" t="s">
        <v>270</v>
      </c>
    </row>
    <row r="28" spans="1:9" ht="76.5" customHeight="1" x14ac:dyDescent="0.3">
      <c r="A28" s="4" t="s">
        <v>7</v>
      </c>
      <c r="B28" s="4" t="s">
        <v>95</v>
      </c>
      <c r="C28" s="4" t="s">
        <v>271</v>
      </c>
      <c r="D28" s="10" t="s">
        <v>272</v>
      </c>
      <c r="E28" s="4" t="s">
        <v>273</v>
      </c>
      <c r="F28" s="4" t="s">
        <v>274</v>
      </c>
      <c r="G28" s="4" t="str">
        <f t="shared" si="1"/>
        <v>EstrPessoas 2132 2152</v>
      </c>
      <c r="H28" s="4" t="s">
        <v>275</v>
      </c>
      <c r="I28" s="4" t="s">
        <v>276</v>
      </c>
    </row>
    <row r="29" spans="1:9" ht="72" x14ac:dyDescent="0.3">
      <c r="A29" s="13" t="s">
        <v>277</v>
      </c>
      <c r="B29" s="13" t="s">
        <v>16</v>
      </c>
      <c r="C29" s="13" t="s">
        <v>278</v>
      </c>
      <c r="D29" s="14" t="s">
        <v>279</v>
      </c>
      <c r="E29" s="13" t="s">
        <v>280</v>
      </c>
      <c r="F29" s="13" t="s">
        <v>281</v>
      </c>
      <c r="G29" s="13" t="str">
        <f t="shared" si="1"/>
        <v>iGovTI GovernancaTI iGestTI</v>
      </c>
      <c r="H29" s="13" t="s">
        <v>16</v>
      </c>
      <c r="I29" s="13" t="s">
        <v>282</v>
      </c>
    </row>
    <row r="30" spans="1:9" ht="115.95" customHeight="1" x14ac:dyDescent="0.3">
      <c r="A30" s="13" t="s">
        <v>277</v>
      </c>
      <c r="B30" s="13" t="s">
        <v>92</v>
      </c>
      <c r="C30" s="13" t="s">
        <v>283</v>
      </c>
      <c r="D30" s="14" t="s">
        <v>284</v>
      </c>
      <c r="E30" s="13" t="s">
        <v>285</v>
      </c>
      <c r="F30" s="13" t="s">
        <v>286</v>
      </c>
      <c r="G30" s="13" t="str">
        <f t="shared" si="1"/>
        <v>GovernancaTI ModeloTI MonitorAvaliaTI ResultadoTI</v>
      </c>
      <c r="H30" s="13" t="s">
        <v>92</v>
      </c>
      <c r="I30" s="13" t="s">
        <v>287</v>
      </c>
    </row>
    <row r="31" spans="1:9" ht="88.5" customHeight="1" x14ac:dyDescent="0.3">
      <c r="A31" s="13" t="s">
        <v>277</v>
      </c>
      <c r="B31" s="13" t="s">
        <v>91</v>
      </c>
      <c r="C31" s="13" t="s">
        <v>288</v>
      </c>
      <c r="D31" s="14" t="s">
        <v>289</v>
      </c>
      <c r="E31" s="13" t="s">
        <v>290</v>
      </c>
      <c r="F31" s="13" t="s">
        <v>291</v>
      </c>
      <c r="G31" s="13" t="str">
        <f t="shared" si="1"/>
        <v>iGestTI PlanejamentoTI PessoasTI ProcessosTI</v>
      </c>
      <c r="H31" s="13" t="s">
        <v>91</v>
      </c>
      <c r="I31" s="13" t="s">
        <v>292</v>
      </c>
    </row>
    <row r="32" spans="1:9" ht="88.5" customHeight="1" x14ac:dyDescent="0.3">
      <c r="A32" s="13" t="s">
        <v>277</v>
      </c>
      <c r="B32" s="13" t="s">
        <v>293</v>
      </c>
      <c r="C32" s="13" t="s">
        <v>294</v>
      </c>
      <c r="D32" s="14" t="s">
        <v>295</v>
      </c>
      <c r="E32" s="13" t="s">
        <v>296</v>
      </c>
      <c r="F32" s="13" t="s">
        <v>297</v>
      </c>
      <c r="G32" s="13" t="str">
        <f t="shared" si="1"/>
        <v>iGestSegInfo EstruturaSegInfo ProcessoSegInfo 2115 4242 4271F 3142E</v>
      </c>
      <c r="H32" s="13" t="s">
        <v>293</v>
      </c>
      <c r="I32" s="13" t="s">
        <v>298</v>
      </c>
    </row>
    <row r="33" spans="1:9" ht="72" x14ac:dyDescent="0.3">
      <c r="A33" s="13" t="s">
        <v>277</v>
      </c>
      <c r="B33" s="13" t="s">
        <v>299</v>
      </c>
      <c r="C33" s="13" t="s">
        <v>300</v>
      </c>
      <c r="D33" s="14" t="s">
        <v>301</v>
      </c>
      <c r="E33" s="13" t="s">
        <v>302</v>
      </c>
      <c r="F33" s="13" t="s">
        <v>303</v>
      </c>
      <c r="G33" s="13" t="str">
        <f t="shared" si="1"/>
        <v>iGestContratosTI 4352 4361A 4362A</v>
      </c>
      <c r="H33" s="13" t="s">
        <v>299</v>
      </c>
      <c r="I33" s="13" t="s">
        <v>304</v>
      </c>
    </row>
    <row r="34" spans="1:9" ht="115.2" x14ac:dyDescent="0.3">
      <c r="A34" s="13" t="s">
        <v>277</v>
      </c>
      <c r="B34" s="13" t="s">
        <v>17</v>
      </c>
      <c r="C34" s="13" t="s">
        <v>305</v>
      </c>
      <c r="D34" s="14" t="s">
        <v>306</v>
      </c>
      <c r="E34" s="13" t="s">
        <v>307</v>
      </c>
      <c r="F34" s="13" t="s">
        <v>27</v>
      </c>
      <c r="G34" s="13" t="str">
        <f t="shared" si="1"/>
        <v>PessoasTI 4121 4122 4123 4131 4151 4172</v>
      </c>
      <c r="H34" s="13" t="s">
        <v>17</v>
      </c>
      <c r="I34" s="13" t="s">
        <v>308</v>
      </c>
    </row>
    <row r="35" spans="1:9" ht="115.2" x14ac:dyDescent="0.3">
      <c r="A35" s="13" t="s">
        <v>277</v>
      </c>
      <c r="B35" s="13" t="s">
        <v>26</v>
      </c>
      <c r="C35" s="13" t="s">
        <v>309</v>
      </c>
      <c r="D35" s="14" t="s">
        <v>310</v>
      </c>
      <c r="E35" s="13" t="s">
        <v>311</v>
      </c>
      <c r="F35" s="13" t="s">
        <v>28</v>
      </c>
      <c r="G35" s="13" t="str">
        <f t="shared" si="1"/>
        <v>ProcessosTI iGestServicosTI iGestNiveisServicoTI iGestRiscosTI iGestSegInfo ProcessoSoftware iGestProjetosTI iGestContratosTI</v>
      </c>
      <c r="H35" s="13" t="s">
        <v>26</v>
      </c>
      <c r="I35" s="14" t="s">
        <v>312</v>
      </c>
    </row>
    <row r="36" spans="1:9" ht="57.6" x14ac:dyDescent="0.3">
      <c r="A36" s="13" t="s">
        <v>277</v>
      </c>
      <c r="B36" s="13" t="s">
        <v>18</v>
      </c>
      <c r="C36" s="13" t="s">
        <v>313</v>
      </c>
      <c r="D36" s="14" t="s">
        <v>22</v>
      </c>
      <c r="E36" s="13" t="s">
        <v>314</v>
      </c>
      <c r="F36" s="13" t="s">
        <v>29</v>
      </c>
      <c r="G36" s="13" t="str">
        <f t="shared" si="1"/>
        <v>PlanejamentoTI 4211 4212</v>
      </c>
      <c r="H36" s="13" t="s">
        <v>18</v>
      </c>
      <c r="I36" s="13" t="s">
        <v>315</v>
      </c>
    </row>
    <row r="37" spans="1:9" ht="57.6" x14ac:dyDescent="0.3">
      <c r="A37" s="13" t="s">
        <v>277</v>
      </c>
      <c r="B37" s="13" t="s">
        <v>316</v>
      </c>
      <c r="C37" s="13" t="s">
        <v>317</v>
      </c>
      <c r="D37" s="14" t="s">
        <v>23</v>
      </c>
      <c r="E37" s="13" t="s">
        <v>318</v>
      </c>
      <c r="F37" s="13" t="s">
        <v>319</v>
      </c>
      <c r="G37" s="13" t="str">
        <f t="shared" si="1"/>
        <v>iGestServicosTI 4221 4222 4223 4224</v>
      </c>
      <c r="H37" s="13" t="s">
        <v>320</v>
      </c>
      <c r="I37" s="13" t="s">
        <v>321</v>
      </c>
    </row>
    <row r="38" spans="1:9" ht="57.6" x14ac:dyDescent="0.3">
      <c r="A38" s="13" t="s">
        <v>277</v>
      </c>
      <c r="B38" s="13" t="s">
        <v>322</v>
      </c>
      <c r="C38" s="13" t="s">
        <v>323</v>
      </c>
      <c r="D38" s="14">
        <v>4231</v>
      </c>
      <c r="E38" s="13" t="s">
        <v>324</v>
      </c>
      <c r="F38" s="13" t="s">
        <v>325</v>
      </c>
      <c r="G38" s="13" t="str">
        <f t="shared" si="1"/>
        <v>iGestNiveisServicoTI 4231</v>
      </c>
      <c r="H38" s="13" t="s">
        <v>322</v>
      </c>
      <c r="I38" s="13" t="s">
        <v>326</v>
      </c>
    </row>
    <row r="39" spans="1:9" ht="57.6" x14ac:dyDescent="0.3">
      <c r="A39" s="13" t="s">
        <v>277</v>
      </c>
      <c r="B39" s="13" t="s">
        <v>327</v>
      </c>
      <c r="C39" s="13" t="s">
        <v>328</v>
      </c>
      <c r="D39" s="14" t="s">
        <v>329</v>
      </c>
      <c r="E39" s="13" t="s">
        <v>330</v>
      </c>
      <c r="F39" s="13" t="s">
        <v>32</v>
      </c>
      <c r="G39" s="13" t="str">
        <f t="shared" si="1"/>
        <v>iGestRiscosTI 4241 4242 2111 2112 2113 2114 2115</v>
      </c>
      <c r="H39" s="13" t="s">
        <v>19</v>
      </c>
      <c r="I39" s="13" t="s">
        <v>331</v>
      </c>
    </row>
    <row r="40" spans="1:9" ht="72" x14ac:dyDescent="0.3">
      <c r="A40" s="13" t="s">
        <v>277</v>
      </c>
      <c r="B40" s="13" t="s">
        <v>20</v>
      </c>
      <c r="C40" s="13" t="s">
        <v>332</v>
      </c>
      <c r="D40" s="14" t="s">
        <v>51</v>
      </c>
      <c r="E40" s="13" t="s">
        <v>333</v>
      </c>
      <c r="F40" s="13" t="s">
        <v>334</v>
      </c>
      <c r="G40" s="13" t="str">
        <f t="shared" si="1"/>
        <v>EstruturaSegInfo 4251 4252 4253</v>
      </c>
      <c r="H40" s="13" t="s">
        <v>20</v>
      </c>
      <c r="I40" s="13" t="s">
        <v>335</v>
      </c>
    </row>
    <row r="41" spans="1:9" ht="72" x14ac:dyDescent="0.3">
      <c r="A41" s="13" t="s">
        <v>277</v>
      </c>
      <c r="B41" s="13" t="s">
        <v>21</v>
      </c>
      <c r="C41" s="13" t="s">
        <v>336</v>
      </c>
      <c r="D41" s="14" t="s">
        <v>337</v>
      </c>
      <c r="E41" s="13" t="s">
        <v>338</v>
      </c>
      <c r="F41" s="13" t="s">
        <v>339</v>
      </c>
      <c r="G41" s="13" t="str">
        <f t="shared" si="1"/>
        <v>ProcessoSegInfo 4261 4262 4263 4264 4265 4266</v>
      </c>
      <c r="H41" s="13" t="s">
        <v>21</v>
      </c>
      <c r="I41" s="13" t="s">
        <v>340</v>
      </c>
    </row>
    <row r="42" spans="1:9" ht="57.6" x14ac:dyDescent="0.3">
      <c r="A42" s="13" t="s">
        <v>277</v>
      </c>
      <c r="B42" s="13" t="s">
        <v>341</v>
      </c>
      <c r="C42" s="13" t="s">
        <v>342</v>
      </c>
      <c r="D42" s="14">
        <v>4270</v>
      </c>
      <c r="E42" s="13" t="s">
        <v>343</v>
      </c>
      <c r="F42" s="13" t="s">
        <v>344</v>
      </c>
      <c r="G42" s="13" t="s">
        <v>341</v>
      </c>
      <c r="H42" s="13" t="s">
        <v>341</v>
      </c>
      <c r="I42" s="13" t="s">
        <v>345</v>
      </c>
    </row>
    <row r="43" spans="1:9" ht="57.6" x14ac:dyDescent="0.3">
      <c r="A43" s="13" t="s">
        <v>277</v>
      </c>
      <c r="B43" s="13" t="s">
        <v>346</v>
      </c>
      <c r="C43" s="13" t="s">
        <v>347</v>
      </c>
      <c r="D43" s="14">
        <v>4280</v>
      </c>
      <c r="E43" s="13" t="s">
        <v>348</v>
      </c>
      <c r="F43" s="13" t="s">
        <v>349</v>
      </c>
      <c r="G43" s="13" t="s">
        <v>346</v>
      </c>
      <c r="H43" s="13" t="s">
        <v>350</v>
      </c>
      <c r="I43" s="13" t="s">
        <v>351</v>
      </c>
    </row>
    <row r="44" spans="1:9" ht="57.6" x14ac:dyDescent="0.3">
      <c r="A44" s="13" t="s">
        <v>277</v>
      </c>
      <c r="B44" s="13" t="s">
        <v>25</v>
      </c>
      <c r="C44" s="13" t="s">
        <v>352</v>
      </c>
      <c r="D44" s="14">
        <v>2133</v>
      </c>
      <c r="E44" s="13" t="s">
        <v>353</v>
      </c>
      <c r="F44" s="13" t="s">
        <v>30</v>
      </c>
      <c r="G44" s="13" t="s">
        <v>25</v>
      </c>
      <c r="H44" s="13" t="s">
        <v>25</v>
      </c>
      <c r="I44" s="13">
        <v>2135</v>
      </c>
    </row>
    <row r="45" spans="1:9" ht="100.8" x14ac:dyDescent="0.3">
      <c r="A45" s="13" t="s">
        <v>277</v>
      </c>
      <c r="B45" s="13" t="s">
        <v>24</v>
      </c>
      <c r="C45" s="13" t="s">
        <v>354</v>
      </c>
      <c r="D45" s="14" t="s">
        <v>355</v>
      </c>
      <c r="E45" s="13" t="s">
        <v>356</v>
      </c>
      <c r="F45" s="13" t="s">
        <v>31</v>
      </c>
      <c r="G45" s="13" t="str">
        <f t="shared" ref="G45" si="2">CONCATENATE(B45," ", D45)</f>
        <v>MonitorAvaliaTI 2153 3142D 3142E</v>
      </c>
      <c r="H45" s="13" t="s">
        <v>24</v>
      </c>
      <c r="I45" s="13" t="s">
        <v>357</v>
      </c>
    </row>
    <row r="46" spans="1:9" ht="129.6" x14ac:dyDescent="0.3">
      <c r="A46" s="13" t="s">
        <v>277</v>
      </c>
      <c r="B46" s="13" t="s">
        <v>358</v>
      </c>
      <c r="C46" s="13" t="s">
        <v>359</v>
      </c>
      <c r="D46" s="14" t="s">
        <v>360</v>
      </c>
      <c r="E46" s="13" t="s">
        <v>361</v>
      </c>
      <c r="F46" s="13" t="s">
        <v>362</v>
      </c>
      <c r="G46" s="13" t="str">
        <f t="shared" si="1"/>
        <v>ResultadoTI 2123 3132 3133</v>
      </c>
      <c r="H46" s="13" t="s">
        <v>358</v>
      </c>
      <c r="I46" s="13" t="s">
        <v>363</v>
      </c>
    </row>
    <row r="47" spans="1:9" ht="72" x14ac:dyDescent="0.3">
      <c r="A47" s="15" t="s">
        <v>33</v>
      </c>
      <c r="B47" s="15" t="s">
        <v>129</v>
      </c>
      <c r="C47" s="15" t="s">
        <v>34</v>
      </c>
      <c r="D47" s="16" t="s">
        <v>364</v>
      </c>
      <c r="E47" s="15" t="s">
        <v>365</v>
      </c>
      <c r="F47" s="15" t="s">
        <v>366</v>
      </c>
      <c r="G47" s="15" t="str">
        <f t="shared" si="1"/>
        <v>iGovContrat GovernancaContrat iGestContrat</v>
      </c>
      <c r="H47" s="15" t="s">
        <v>129</v>
      </c>
      <c r="I47" s="15" t="s">
        <v>367</v>
      </c>
    </row>
    <row r="48" spans="1:9" ht="98.7" customHeight="1" x14ac:dyDescent="0.3">
      <c r="A48" s="15" t="s">
        <v>33</v>
      </c>
      <c r="B48" s="16" t="s">
        <v>117</v>
      </c>
      <c r="C48" s="15" t="s">
        <v>119</v>
      </c>
      <c r="D48" s="16" t="s">
        <v>368</v>
      </c>
      <c r="E48" s="15" t="s">
        <v>369</v>
      </c>
      <c r="F48" s="15" t="s">
        <v>370</v>
      </c>
      <c r="G48" s="15" t="str">
        <f t="shared" si="1"/>
        <v>GovernancaContrat 2134 2154</v>
      </c>
      <c r="H48" s="15" t="s">
        <v>371</v>
      </c>
      <c r="I48" s="15" t="s">
        <v>372</v>
      </c>
    </row>
    <row r="49" spans="1:9" ht="158.4" x14ac:dyDescent="0.3">
      <c r="A49" s="15" t="s">
        <v>33</v>
      </c>
      <c r="B49" s="15" t="s">
        <v>118</v>
      </c>
      <c r="C49" s="15" t="s">
        <v>120</v>
      </c>
      <c r="D49" s="16" t="s">
        <v>373</v>
      </c>
      <c r="E49" s="15" t="s">
        <v>374</v>
      </c>
      <c r="F49" s="15" t="s">
        <v>375</v>
      </c>
      <c r="G49" s="15" t="str">
        <f t="shared" si="1"/>
        <v>iGestContrat IntegrContrat Pessoas Processos RiscoContr GestContrat ContratSustent</v>
      </c>
      <c r="H49" s="15" t="s">
        <v>118</v>
      </c>
      <c r="I49" s="15" t="s">
        <v>376</v>
      </c>
    </row>
    <row r="50" spans="1:9" ht="72" x14ac:dyDescent="0.3">
      <c r="A50" s="15" t="s">
        <v>33</v>
      </c>
      <c r="B50" s="15" t="s">
        <v>52</v>
      </c>
      <c r="C50" s="15" t="s">
        <v>377</v>
      </c>
      <c r="D50" s="16" t="s">
        <v>121</v>
      </c>
      <c r="E50" s="15" t="s">
        <v>378</v>
      </c>
      <c r="F50" s="15" t="s">
        <v>379</v>
      </c>
      <c r="G50" s="15" t="str">
        <f t="shared" si="1"/>
        <v>IntegrContrat 4311 4312</v>
      </c>
      <c r="H50" s="15"/>
      <c r="I50" s="15"/>
    </row>
    <row r="51" spans="1:9" ht="57.6" x14ac:dyDescent="0.3">
      <c r="A51" s="15" t="s">
        <v>33</v>
      </c>
      <c r="B51" s="15" t="s">
        <v>380</v>
      </c>
      <c r="C51" s="15" t="s">
        <v>381</v>
      </c>
      <c r="D51" s="16" t="s">
        <v>382</v>
      </c>
      <c r="E51" s="15" t="s">
        <v>383</v>
      </c>
      <c r="F51" s="15" t="s">
        <v>384</v>
      </c>
      <c r="G51" s="15" t="str">
        <f t="shared" si="1"/>
        <v>Pessoas 4321 4322 4323</v>
      </c>
      <c r="H51" s="15" t="s">
        <v>380</v>
      </c>
      <c r="I51" s="15" t="s">
        <v>385</v>
      </c>
    </row>
    <row r="52" spans="1:9" ht="57.6" x14ac:dyDescent="0.3">
      <c r="A52" s="15" t="s">
        <v>33</v>
      </c>
      <c r="B52" s="15" t="s">
        <v>386</v>
      </c>
      <c r="C52" s="15" t="s">
        <v>387</v>
      </c>
      <c r="D52" s="16" t="s">
        <v>388</v>
      </c>
      <c r="E52" s="15" t="s">
        <v>389</v>
      </c>
      <c r="F52" s="15" t="s">
        <v>390</v>
      </c>
      <c r="G52" s="15" t="str">
        <f t="shared" si="1"/>
        <v>Processos 4331 4341 4342 4343</v>
      </c>
      <c r="H52" s="15" t="s">
        <v>386</v>
      </c>
      <c r="I52" s="15" t="s">
        <v>391</v>
      </c>
    </row>
    <row r="53" spans="1:9" ht="57.6" x14ac:dyDescent="0.3">
      <c r="A53" s="15" t="s">
        <v>33</v>
      </c>
      <c r="B53" s="15" t="s">
        <v>392</v>
      </c>
      <c r="C53" s="15" t="s">
        <v>393</v>
      </c>
      <c r="D53" s="16" t="s">
        <v>394</v>
      </c>
      <c r="E53" s="15" t="s">
        <v>395</v>
      </c>
      <c r="F53" s="15" t="s">
        <v>396</v>
      </c>
      <c r="G53" s="15" t="str">
        <f t="shared" si="1"/>
        <v>RiscoContr 4351 4352 2111 2112 2113 2114 2115</v>
      </c>
      <c r="H53" s="15" t="s">
        <v>392</v>
      </c>
      <c r="I53" s="15" t="s">
        <v>397</v>
      </c>
    </row>
    <row r="54" spans="1:9" ht="57.6" x14ac:dyDescent="0.3">
      <c r="A54" s="15" t="s">
        <v>33</v>
      </c>
      <c r="B54" s="15" t="s">
        <v>398</v>
      </c>
      <c r="C54" s="15" t="s">
        <v>399</v>
      </c>
      <c r="D54" s="16" t="s">
        <v>400</v>
      </c>
      <c r="E54" s="15" t="s">
        <v>401</v>
      </c>
      <c r="F54" s="15" t="s">
        <v>402</v>
      </c>
      <c r="G54" s="15" t="str">
        <f t="shared" si="1"/>
        <v>GestContrat 4361 4362</v>
      </c>
      <c r="H54" s="15" t="s">
        <v>398</v>
      </c>
      <c r="I54" s="15" t="s">
        <v>403</v>
      </c>
    </row>
    <row r="55" spans="1:9" ht="57.6" x14ac:dyDescent="0.3">
      <c r="A55" s="15" t="s">
        <v>33</v>
      </c>
      <c r="B55" s="15" t="s">
        <v>53</v>
      </c>
      <c r="C55" s="15" t="s">
        <v>404</v>
      </c>
      <c r="D55" s="16">
        <v>4371</v>
      </c>
      <c r="E55" s="15" t="s">
        <v>405</v>
      </c>
      <c r="F55" s="15" t="s">
        <v>406</v>
      </c>
      <c r="G55" s="15" t="str">
        <f t="shared" si="1"/>
        <v>ContratSustent 4371</v>
      </c>
      <c r="H55" s="15"/>
      <c r="I55" s="15"/>
    </row>
    <row r="56" spans="1:9" ht="72" x14ac:dyDescent="0.3">
      <c r="A56" s="7" t="s">
        <v>407</v>
      </c>
      <c r="B56" s="7" t="s">
        <v>54</v>
      </c>
      <c r="C56" s="7" t="s">
        <v>55</v>
      </c>
      <c r="D56" s="11" t="s">
        <v>408</v>
      </c>
      <c r="E56" s="7" t="s">
        <v>409</v>
      </c>
      <c r="F56" s="7" t="s">
        <v>410</v>
      </c>
      <c r="G56" s="7" t="str">
        <f t="shared" si="1"/>
        <v>iGovOrcament GovernancaOrcament iGestOrcament</v>
      </c>
      <c r="H56" s="7"/>
      <c r="I56" s="7"/>
    </row>
    <row r="57" spans="1:9" ht="72" x14ac:dyDescent="0.3">
      <c r="A57" s="7" t="s">
        <v>407</v>
      </c>
      <c r="B57" s="7" t="s">
        <v>133</v>
      </c>
      <c r="C57" s="7" t="s">
        <v>138</v>
      </c>
      <c r="D57" s="11" t="s">
        <v>411</v>
      </c>
      <c r="E57" s="7" t="s">
        <v>412</v>
      </c>
      <c r="F57" s="7" t="s">
        <v>413</v>
      </c>
      <c r="G57" s="7" t="str">
        <f t="shared" si="1"/>
        <v>GovernancaOrcament 2135 2155</v>
      </c>
      <c r="H57" s="7"/>
      <c r="I57" s="7"/>
    </row>
    <row r="58" spans="1:9" ht="57.6" x14ac:dyDescent="0.3">
      <c r="A58" s="7" t="s">
        <v>407</v>
      </c>
      <c r="B58" s="7" t="s">
        <v>134</v>
      </c>
      <c r="C58" s="7" t="s">
        <v>139</v>
      </c>
      <c r="D58" s="11" t="s">
        <v>414</v>
      </c>
      <c r="E58" s="7" t="s">
        <v>415</v>
      </c>
      <c r="F58" s="7" t="s">
        <v>416</v>
      </c>
      <c r="G58" s="7" t="str">
        <f t="shared" si="1"/>
        <v>iGestOrcament 4410 4420</v>
      </c>
      <c r="H58" s="7"/>
      <c r="I58" s="7"/>
    </row>
    <row r="59" spans="1:9" ht="72" x14ac:dyDescent="0.3">
      <c r="A59" s="7" t="s">
        <v>407</v>
      </c>
      <c r="B59" s="7">
        <v>4410</v>
      </c>
      <c r="C59" s="7" t="s">
        <v>417</v>
      </c>
      <c r="D59" s="11" t="s">
        <v>418</v>
      </c>
      <c r="E59" s="7" t="s">
        <v>419</v>
      </c>
      <c r="F59" s="7" t="s">
        <v>56</v>
      </c>
      <c r="G59" s="7" t="str">
        <f t="shared" si="1"/>
        <v>4410 4411 4412 4413 4414 4415</v>
      </c>
      <c r="H59" s="7"/>
      <c r="I59" s="7"/>
    </row>
    <row r="60" spans="1:9" ht="72" x14ac:dyDescent="0.3">
      <c r="A60" s="7" t="s">
        <v>407</v>
      </c>
      <c r="B60" s="7">
        <v>4420</v>
      </c>
      <c r="C60" s="7" t="s">
        <v>420</v>
      </c>
      <c r="D60" s="11" t="s">
        <v>421</v>
      </c>
      <c r="E60" s="7" t="s">
        <v>422</v>
      </c>
      <c r="F60" s="7" t="s">
        <v>57</v>
      </c>
      <c r="G60" s="7" t="str">
        <f t="shared" si="1"/>
        <v>4420 4421 4422 4423</v>
      </c>
      <c r="H60" s="7"/>
      <c r="I60" s="7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ACA9C-3D0B-4C00-A202-A3E234C52103}">
  <dimension ref="A1:C134"/>
  <sheetViews>
    <sheetView workbookViewId="0"/>
  </sheetViews>
  <sheetFormatPr defaultColWidth="8.88671875" defaultRowHeight="14.4" x14ac:dyDescent="0.3"/>
  <cols>
    <col min="1" max="1" width="14" style="1" customWidth="1"/>
    <col min="2" max="2" width="102.5546875" style="1" customWidth="1"/>
    <col min="3" max="3" width="87.33203125" style="1" customWidth="1"/>
    <col min="4" max="4" width="20.88671875" style="1" customWidth="1"/>
    <col min="5" max="5" width="14.44140625" style="1" customWidth="1"/>
    <col min="6" max="16384" width="8.88671875" style="1"/>
  </cols>
  <sheetData>
    <row r="1" spans="1:3" x14ac:dyDescent="0.3">
      <c r="A1" s="23" t="s">
        <v>433</v>
      </c>
      <c r="B1" s="24" t="s">
        <v>712</v>
      </c>
      <c r="C1" s="25" t="s">
        <v>713</v>
      </c>
    </row>
    <row r="2" spans="1:3" ht="18" customHeight="1" x14ac:dyDescent="0.3">
      <c r="A2" s="26" t="s">
        <v>2</v>
      </c>
      <c r="B2" s="27" t="s">
        <v>434</v>
      </c>
      <c r="C2" s="28" t="s">
        <v>434</v>
      </c>
    </row>
    <row r="3" spans="1:3" ht="43.2" x14ac:dyDescent="0.3">
      <c r="A3" s="17" t="s">
        <v>2</v>
      </c>
      <c r="B3" s="18" t="s">
        <v>435</v>
      </c>
      <c r="C3" s="19" t="s">
        <v>435</v>
      </c>
    </row>
    <row r="4" spans="1:3" ht="43.2" x14ac:dyDescent="0.3">
      <c r="A4" s="17" t="s">
        <v>2</v>
      </c>
      <c r="B4" s="18" t="s">
        <v>436</v>
      </c>
      <c r="C4" s="19" t="s">
        <v>436</v>
      </c>
    </row>
    <row r="5" spans="1:3" ht="16.2" customHeight="1" x14ac:dyDescent="0.3">
      <c r="A5" s="26" t="s">
        <v>2</v>
      </c>
      <c r="B5" s="27" t="s">
        <v>437</v>
      </c>
      <c r="C5" s="28" t="s">
        <v>437</v>
      </c>
    </row>
    <row r="6" spans="1:3" ht="43.2" x14ac:dyDescent="0.3">
      <c r="A6" s="17" t="s">
        <v>2</v>
      </c>
      <c r="B6" s="18" t="s">
        <v>438</v>
      </c>
      <c r="C6" s="19" t="s">
        <v>439</v>
      </c>
    </row>
    <row r="7" spans="1:3" ht="43.2" x14ac:dyDescent="0.3">
      <c r="A7" s="17" t="s">
        <v>2</v>
      </c>
      <c r="B7" s="18" t="s">
        <v>440</v>
      </c>
      <c r="C7" s="19" t="s">
        <v>441</v>
      </c>
    </row>
    <row r="8" spans="1:3" ht="43.2" x14ac:dyDescent="0.3">
      <c r="A8" s="17" t="s">
        <v>2</v>
      </c>
      <c r="B8" s="18" t="s">
        <v>442</v>
      </c>
      <c r="C8" s="19" t="s">
        <v>443</v>
      </c>
    </row>
    <row r="9" spans="1:3" ht="18" customHeight="1" x14ac:dyDescent="0.3">
      <c r="A9" s="26" t="s">
        <v>2</v>
      </c>
      <c r="B9" s="27" t="s">
        <v>444</v>
      </c>
      <c r="C9" s="28" t="s">
        <v>444</v>
      </c>
    </row>
    <row r="10" spans="1:3" ht="43.2" x14ac:dyDescent="0.3">
      <c r="A10" s="17" t="s">
        <v>2</v>
      </c>
      <c r="B10" s="18" t="s">
        <v>445</v>
      </c>
      <c r="C10" s="19" t="s">
        <v>445</v>
      </c>
    </row>
    <row r="11" spans="1:3" ht="43.2" x14ac:dyDescent="0.3">
      <c r="A11" s="17" t="s">
        <v>2</v>
      </c>
      <c r="B11" s="18" t="s">
        <v>446</v>
      </c>
      <c r="C11" s="19" t="s">
        <v>446</v>
      </c>
    </row>
    <row r="12" spans="1:3" ht="43.2" x14ac:dyDescent="0.3">
      <c r="A12" s="17" t="s">
        <v>2</v>
      </c>
      <c r="B12" s="18" t="s">
        <v>447</v>
      </c>
      <c r="C12" s="19" t="s">
        <v>447</v>
      </c>
    </row>
    <row r="13" spans="1:3" ht="18.600000000000001" customHeight="1" x14ac:dyDescent="0.3">
      <c r="A13" s="26" t="s">
        <v>2</v>
      </c>
      <c r="B13" s="27" t="s">
        <v>448</v>
      </c>
      <c r="C13" s="28" t="s">
        <v>448</v>
      </c>
    </row>
    <row r="14" spans="1:3" ht="43.2" x14ac:dyDescent="0.3">
      <c r="A14" s="17" t="s">
        <v>2</v>
      </c>
      <c r="B14" s="18" t="s">
        <v>449</v>
      </c>
      <c r="C14" s="19" t="s">
        <v>449</v>
      </c>
    </row>
    <row r="15" spans="1:3" ht="43.2" x14ac:dyDescent="0.3">
      <c r="A15" s="17" t="s">
        <v>2</v>
      </c>
      <c r="B15" s="18" t="s">
        <v>450</v>
      </c>
      <c r="C15" s="19" t="s">
        <v>450</v>
      </c>
    </row>
    <row r="16" spans="1:3" ht="43.2" x14ac:dyDescent="0.3">
      <c r="A16" s="17" t="s">
        <v>2</v>
      </c>
      <c r="B16" s="18" t="s">
        <v>451</v>
      </c>
      <c r="C16" s="19" t="s">
        <v>451</v>
      </c>
    </row>
    <row r="17" spans="1:3" ht="43.2" x14ac:dyDescent="0.3">
      <c r="A17" s="17" t="s">
        <v>2</v>
      </c>
      <c r="B17" s="18" t="s">
        <v>452</v>
      </c>
      <c r="C17" s="19" t="s">
        <v>452</v>
      </c>
    </row>
    <row r="18" spans="1:3" ht="43.2" x14ac:dyDescent="0.3">
      <c r="A18" s="17" t="s">
        <v>2</v>
      </c>
      <c r="B18" s="18" t="s">
        <v>453</v>
      </c>
      <c r="C18" s="19" t="s">
        <v>453</v>
      </c>
    </row>
    <row r="19" spans="1:3" ht="19.95" customHeight="1" x14ac:dyDescent="0.3">
      <c r="A19" s="26" t="s">
        <v>2</v>
      </c>
      <c r="B19" s="27" t="s">
        <v>454</v>
      </c>
      <c r="C19" s="28" t="s">
        <v>454</v>
      </c>
    </row>
    <row r="20" spans="1:3" ht="43.2" x14ac:dyDescent="0.3">
      <c r="A20" s="17" t="s">
        <v>2</v>
      </c>
      <c r="B20" s="18" t="s">
        <v>455</v>
      </c>
      <c r="C20" s="19" t="s">
        <v>455</v>
      </c>
    </row>
    <row r="21" spans="1:3" ht="43.2" x14ac:dyDescent="0.3">
      <c r="A21" s="17" t="s">
        <v>2</v>
      </c>
      <c r="B21" s="18" t="s">
        <v>456</v>
      </c>
      <c r="C21" s="19" t="s">
        <v>456</v>
      </c>
    </row>
    <row r="22" spans="1:3" ht="43.2" x14ac:dyDescent="0.3">
      <c r="A22" s="17" t="s">
        <v>2</v>
      </c>
      <c r="B22" s="18" t="s">
        <v>457</v>
      </c>
      <c r="C22" s="19" t="s">
        <v>457</v>
      </c>
    </row>
    <row r="23" spans="1:3" ht="17.399999999999999" customHeight="1" x14ac:dyDescent="0.3">
      <c r="A23" s="26" t="s">
        <v>2</v>
      </c>
      <c r="B23" s="27" t="s">
        <v>458</v>
      </c>
      <c r="C23" s="28" t="s">
        <v>458</v>
      </c>
    </row>
    <row r="24" spans="1:3" ht="43.2" x14ac:dyDescent="0.3">
      <c r="A24" s="17" t="s">
        <v>2</v>
      </c>
      <c r="B24" s="18" t="s">
        <v>459</v>
      </c>
      <c r="C24" s="19" t="s">
        <v>459</v>
      </c>
    </row>
    <row r="25" spans="1:3" ht="43.2" x14ac:dyDescent="0.3">
      <c r="A25" s="17" t="s">
        <v>2</v>
      </c>
      <c r="B25" s="18" t="s">
        <v>460</v>
      </c>
      <c r="C25" s="19" t="s">
        <v>460</v>
      </c>
    </row>
    <row r="26" spans="1:3" ht="43.2" x14ac:dyDescent="0.3">
      <c r="A26" s="17" t="s">
        <v>2</v>
      </c>
      <c r="B26" s="18" t="s">
        <v>461</v>
      </c>
      <c r="C26" s="19" t="s">
        <v>461</v>
      </c>
    </row>
    <row r="27" spans="1:3" ht="43.2" x14ac:dyDescent="0.3">
      <c r="A27" s="17" t="s">
        <v>2</v>
      </c>
      <c r="B27" s="18" t="s">
        <v>462</v>
      </c>
      <c r="C27" s="19" t="s">
        <v>462</v>
      </c>
    </row>
    <row r="28" spans="1:3" ht="43.2" x14ac:dyDescent="0.3">
      <c r="A28" s="17" t="s">
        <v>2</v>
      </c>
      <c r="B28" s="18" t="s">
        <v>463</v>
      </c>
      <c r="C28" s="19" t="s">
        <v>463</v>
      </c>
    </row>
    <row r="29" spans="1:3" ht="43.2" x14ac:dyDescent="0.3">
      <c r="A29" s="17" t="s">
        <v>2</v>
      </c>
      <c r="B29" s="18" t="s">
        <v>464</v>
      </c>
      <c r="C29" s="19" t="s">
        <v>439</v>
      </c>
    </row>
    <row r="30" spans="1:3" ht="43.2" x14ac:dyDescent="0.3">
      <c r="A30" s="17" t="s">
        <v>2</v>
      </c>
      <c r="B30" s="18" t="s">
        <v>465</v>
      </c>
      <c r="C30" s="19" t="s">
        <v>439</v>
      </c>
    </row>
    <row r="31" spans="1:3" ht="16.95" customHeight="1" x14ac:dyDescent="0.3">
      <c r="A31" s="26" t="s">
        <v>2</v>
      </c>
      <c r="B31" s="27" t="s">
        <v>466</v>
      </c>
      <c r="C31" s="28" t="s">
        <v>466</v>
      </c>
    </row>
    <row r="32" spans="1:3" ht="43.2" x14ac:dyDescent="0.3">
      <c r="A32" s="17" t="s">
        <v>2</v>
      </c>
      <c r="B32" s="18" t="s">
        <v>467</v>
      </c>
      <c r="C32" s="19" t="s">
        <v>467</v>
      </c>
    </row>
    <row r="33" spans="1:3" ht="19.2" customHeight="1" x14ac:dyDescent="0.3">
      <c r="A33" s="17" t="s">
        <v>2</v>
      </c>
      <c r="B33" s="18" t="s">
        <v>468</v>
      </c>
      <c r="C33" s="19" t="s">
        <v>468</v>
      </c>
    </row>
    <row r="34" spans="1:3" ht="43.2" x14ac:dyDescent="0.3">
      <c r="A34" s="17" t="s">
        <v>2</v>
      </c>
      <c r="B34" s="18" t="s">
        <v>469</v>
      </c>
      <c r="C34" s="19" t="s">
        <v>469</v>
      </c>
    </row>
    <row r="35" spans="1:3" ht="43.2" x14ac:dyDescent="0.3">
      <c r="A35" s="17" t="s">
        <v>2</v>
      </c>
      <c r="B35" s="18" t="s">
        <v>470</v>
      </c>
      <c r="C35" s="19" t="s">
        <v>439</v>
      </c>
    </row>
    <row r="36" spans="1:3" ht="17.399999999999999" customHeight="1" x14ac:dyDescent="0.3">
      <c r="A36" s="26" t="s">
        <v>2</v>
      </c>
      <c r="B36" s="27" t="s">
        <v>471</v>
      </c>
      <c r="C36" s="28" t="s">
        <v>471</v>
      </c>
    </row>
    <row r="37" spans="1:3" ht="43.2" x14ac:dyDescent="0.3">
      <c r="A37" s="17" t="s">
        <v>2</v>
      </c>
      <c r="B37" s="18" t="s">
        <v>472</v>
      </c>
      <c r="C37" s="19" t="s">
        <v>472</v>
      </c>
    </row>
    <row r="38" spans="1:3" ht="43.2" x14ac:dyDescent="0.3">
      <c r="A38" s="17" t="s">
        <v>2</v>
      </c>
      <c r="B38" s="18" t="s">
        <v>473</v>
      </c>
      <c r="C38" s="19" t="s">
        <v>473</v>
      </c>
    </row>
    <row r="39" spans="1:3" ht="43.2" x14ac:dyDescent="0.3">
      <c r="A39" s="17" t="s">
        <v>2</v>
      </c>
      <c r="B39" s="18" t="s">
        <v>474</v>
      </c>
      <c r="C39" s="19" t="s">
        <v>474</v>
      </c>
    </row>
    <row r="40" spans="1:3" ht="43.2" x14ac:dyDescent="0.3">
      <c r="A40" s="17" t="s">
        <v>2</v>
      </c>
      <c r="B40" s="18" t="s">
        <v>475</v>
      </c>
      <c r="C40" s="19" t="s">
        <v>475</v>
      </c>
    </row>
    <row r="41" spans="1:3" ht="43.2" x14ac:dyDescent="0.3">
      <c r="A41" s="17" t="s">
        <v>2</v>
      </c>
      <c r="B41" s="18" t="s">
        <v>682</v>
      </c>
      <c r="C41" s="19" t="s">
        <v>476</v>
      </c>
    </row>
    <row r="42" spans="1:3" ht="43.2" x14ac:dyDescent="0.3">
      <c r="A42" s="17" t="s">
        <v>2</v>
      </c>
      <c r="B42" s="18" t="s">
        <v>477</v>
      </c>
      <c r="C42" s="19" t="s">
        <v>439</v>
      </c>
    </row>
    <row r="43" spans="1:3" ht="43.2" x14ac:dyDescent="0.3">
      <c r="A43" s="17" t="s">
        <v>2</v>
      </c>
      <c r="B43" s="18" t="s">
        <v>478</v>
      </c>
      <c r="C43" s="19" t="s">
        <v>439</v>
      </c>
    </row>
    <row r="44" spans="1:3" ht="16.95" customHeight="1" x14ac:dyDescent="0.3">
      <c r="A44" s="26" t="s">
        <v>2</v>
      </c>
      <c r="B44" s="27" t="s">
        <v>479</v>
      </c>
      <c r="C44" s="28" t="s">
        <v>479</v>
      </c>
    </row>
    <row r="45" spans="1:3" ht="43.2" x14ac:dyDescent="0.3">
      <c r="A45" s="17" t="s">
        <v>2</v>
      </c>
      <c r="B45" s="18" t="s">
        <v>480</v>
      </c>
      <c r="C45" s="19" t="s">
        <v>480</v>
      </c>
    </row>
    <row r="46" spans="1:3" ht="43.2" x14ac:dyDescent="0.3">
      <c r="A46" s="17" t="s">
        <v>2</v>
      </c>
      <c r="B46" s="18" t="s">
        <v>481</v>
      </c>
      <c r="C46" s="19" t="s">
        <v>481</v>
      </c>
    </row>
    <row r="47" spans="1:3" ht="16.95" customHeight="1" x14ac:dyDescent="0.3">
      <c r="A47" s="26" t="s">
        <v>2</v>
      </c>
      <c r="B47" s="27" t="s">
        <v>482</v>
      </c>
      <c r="C47" s="28" t="s">
        <v>482</v>
      </c>
    </row>
    <row r="48" spans="1:3" ht="43.2" x14ac:dyDescent="0.3">
      <c r="A48" s="17" t="s">
        <v>2</v>
      </c>
      <c r="B48" s="18" t="s">
        <v>483</v>
      </c>
      <c r="C48" s="19" t="s">
        <v>483</v>
      </c>
    </row>
    <row r="49" spans="1:3" ht="43.2" x14ac:dyDescent="0.3">
      <c r="A49" s="17" t="s">
        <v>2</v>
      </c>
      <c r="B49" s="18" t="s">
        <v>484</v>
      </c>
      <c r="C49" s="19" t="s">
        <v>484</v>
      </c>
    </row>
    <row r="50" spans="1:3" ht="43.2" x14ac:dyDescent="0.3">
      <c r="A50" s="17" t="s">
        <v>2</v>
      </c>
      <c r="B50" s="18" t="s">
        <v>485</v>
      </c>
      <c r="C50" s="19" t="s">
        <v>485</v>
      </c>
    </row>
    <row r="51" spans="1:3" ht="43.2" x14ac:dyDescent="0.3">
      <c r="A51" s="17" t="s">
        <v>2</v>
      </c>
      <c r="B51" s="18" t="s">
        <v>486</v>
      </c>
      <c r="C51" s="19" t="s">
        <v>486</v>
      </c>
    </row>
    <row r="52" spans="1:3" ht="17.399999999999999" customHeight="1" x14ac:dyDescent="0.3">
      <c r="A52" s="26" t="s">
        <v>2</v>
      </c>
      <c r="B52" s="27" t="s">
        <v>487</v>
      </c>
      <c r="C52" s="28" t="s">
        <v>488</v>
      </c>
    </row>
    <row r="53" spans="1:3" ht="43.2" x14ac:dyDescent="0.3">
      <c r="A53" s="17" t="s">
        <v>2</v>
      </c>
      <c r="B53" s="18" t="s">
        <v>489</v>
      </c>
      <c r="C53" s="19" t="s">
        <v>490</v>
      </c>
    </row>
    <row r="54" spans="1:3" ht="43.2" x14ac:dyDescent="0.3">
      <c r="A54" s="17" t="s">
        <v>2</v>
      </c>
      <c r="B54" s="18" t="s">
        <v>491</v>
      </c>
      <c r="C54" s="19" t="s">
        <v>492</v>
      </c>
    </row>
    <row r="55" spans="1:3" ht="43.2" x14ac:dyDescent="0.3">
      <c r="A55" s="17" t="s">
        <v>2</v>
      </c>
      <c r="B55" s="18" t="s">
        <v>493</v>
      </c>
      <c r="C55" s="19" t="s">
        <v>494</v>
      </c>
    </row>
    <row r="56" spans="1:3" ht="43.2" x14ac:dyDescent="0.3">
      <c r="A56" s="26" t="s">
        <v>7</v>
      </c>
      <c r="B56" s="27" t="s">
        <v>495</v>
      </c>
      <c r="C56" s="28" t="s">
        <v>495</v>
      </c>
    </row>
    <row r="57" spans="1:3" ht="43.2" x14ac:dyDescent="0.3">
      <c r="A57" s="17" t="s">
        <v>7</v>
      </c>
      <c r="B57" s="18" t="s">
        <v>496</v>
      </c>
      <c r="C57" s="19" t="s">
        <v>497</v>
      </c>
    </row>
    <row r="58" spans="1:3" ht="16.2" customHeight="1" x14ac:dyDescent="0.3">
      <c r="A58" s="17" t="s">
        <v>7</v>
      </c>
      <c r="B58" s="18" t="s">
        <v>498</v>
      </c>
      <c r="C58" s="19" t="s">
        <v>499</v>
      </c>
    </row>
    <row r="59" spans="1:3" ht="41.25" customHeight="1" x14ac:dyDescent="0.3">
      <c r="A59" s="26" t="s">
        <v>7</v>
      </c>
      <c r="B59" s="27" t="s">
        <v>500</v>
      </c>
      <c r="C59" s="28" t="s">
        <v>501</v>
      </c>
    </row>
    <row r="60" spans="1:3" ht="43.2" x14ac:dyDescent="0.3">
      <c r="A60" s="17" t="s">
        <v>7</v>
      </c>
      <c r="B60" s="18" t="s">
        <v>502</v>
      </c>
      <c r="C60" s="19" t="s">
        <v>502</v>
      </c>
    </row>
    <row r="61" spans="1:3" ht="43.2" x14ac:dyDescent="0.3">
      <c r="A61" s="17" t="s">
        <v>7</v>
      </c>
      <c r="B61" s="18" t="s">
        <v>503</v>
      </c>
      <c r="C61" s="19" t="s">
        <v>504</v>
      </c>
    </row>
    <row r="62" spans="1:3" ht="43.2" x14ac:dyDescent="0.3">
      <c r="A62" s="17" t="s">
        <v>7</v>
      </c>
      <c r="B62" s="18" t="s">
        <v>505</v>
      </c>
      <c r="C62" s="19" t="s">
        <v>506</v>
      </c>
    </row>
    <row r="63" spans="1:3" ht="43.2" x14ac:dyDescent="0.3">
      <c r="A63" s="17" t="s">
        <v>7</v>
      </c>
      <c r="B63" s="18" t="s">
        <v>507</v>
      </c>
      <c r="C63" s="19" t="s">
        <v>508</v>
      </c>
    </row>
    <row r="64" spans="1:3" ht="115.2" x14ac:dyDescent="0.3">
      <c r="A64" s="17" t="s">
        <v>7</v>
      </c>
      <c r="B64" s="18" t="s">
        <v>509</v>
      </c>
      <c r="C64" s="19" t="s">
        <v>510</v>
      </c>
    </row>
    <row r="65" spans="1:3" ht="43.2" x14ac:dyDescent="0.3">
      <c r="A65" s="26" t="s">
        <v>7</v>
      </c>
      <c r="B65" s="27" t="s">
        <v>511</v>
      </c>
      <c r="C65" s="28" t="s">
        <v>512</v>
      </c>
    </row>
    <row r="66" spans="1:3" ht="57.6" x14ac:dyDescent="0.3">
      <c r="A66" s="17" t="s">
        <v>7</v>
      </c>
      <c r="B66" s="18" t="s">
        <v>513</v>
      </c>
      <c r="C66" s="19" t="s">
        <v>514</v>
      </c>
    </row>
    <row r="67" spans="1:3" ht="43.2" x14ac:dyDescent="0.3">
      <c r="A67" s="17" t="s">
        <v>7</v>
      </c>
      <c r="B67" s="18" t="s">
        <v>515</v>
      </c>
      <c r="C67" s="19" t="s">
        <v>516</v>
      </c>
    </row>
    <row r="68" spans="1:3" ht="43.2" x14ac:dyDescent="0.3">
      <c r="A68" s="26" t="s">
        <v>7</v>
      </c>
      <c r="B68" s="27" t="s">
        <v>517</v>
      </c>
      <c r="C68" s="28" t="s">
        <v>518</v>
      </c>
    </row>
    <row r="69" spans="1:3" ht="43.2" x14ac:dyDescent="0.3">
      <c r="A69" s="17" t="s">
        <v>7</v>
      </c>
      <c r="B69" s="18" t="s">
        <v>519</v>
      </c>
      <c r="C69" s="19" t="s">
        <v>520</v>
      </c>
    </row>
    <row r="70" spans="1:3" ht="43.2" x14ac:dyDescent="0.3">
      <c r="A70" s="17" t="s">
        <v>7</v>
      </c>
      <c r="B70" s="18" t="s">
        <v>521</v>
      </c>
      <c r="C70" s="19" t="s">
        <v>522</v>
      </c>
    </row>
    <row r="71" spans="1:3" ht="43.2" x14ac:dyDescent="0.3">
      <c r="A71" s="17" t="s">
        <v>7</v>
      </c>
      <c r="B71" s="18" t="s">
        <v>523</v>
      </c>
      <c r="C71" s="19" t="s">
        <v>524</v>
      </c>
    </row>
    <row r="72" spans="1:3" ht="57.6" x14ac:dyDescent="0.3">
      <c r="A72" s="17" t="s">
        <v>7</v>
      </c>
      <c r="B72" s="18" t="s">
        <v>525</v>
      </c>
      <c r="C72" s="19" t="s">
        <v>526</v>
      </c>
    </row>
    <row r="73" spans="1:3" ht="43.2" x14ac:dyDescent="0.3">
      <c r="A73" s="26" t="s">
        <v>7</v>
      </c>
      <c r="B73" s="27" t="s">
        <v>527</v>
      </c>
      <c r="C73" s="28" t="s">
        <v>528</v>
      </c>
    </row>
    <row r="74" spans="1:3" ht="86.4" x14ac:dyDescent="0.3">
      <c r="A74" s="17" t="s">
        <v>7</v>
      </c>
      <c r="B74" s="18" t="s">
        <v>529</v>
      </c>
      <c r="C74" s="19" t="s">
        <v>530</v>
      </c>
    </row>
    <row r="75" spans="1:3" ht="57.6" x14ac:dyDescent="0.3">
      <c r="A75" s="17" t="s">
        <v>7</v>
      </c>
      <c r="B75" s="18" t="s">
        <v>531</v>
      </c>
      <c r="C75" s="19" t="s">
        <v>532</v>
      </c>
    </row>
    <row r="76" spans="1:3" ht="57.6" x14ac:dyDescent="0.3">
      <c r="A76" s="26" t="s">
        <v>533</v>
      </c>
      <c r="B76" s="27" t="s">
        <v>534</v>
      </c>
      <c r="C76" s="28" t="s">
        <v>534</v>
      </c>
    </row>
    <row r="77" spans="1:3" ht="57.6" x14ac:dyDescent="0.3">
      <c r="A77" s="17" t="s">
        <v>533</v>
      </c>
      <c r="B77" s="18" t="s">
        <v>535</v>
      </c>
      <c r="C77" s="19" t="s">
        <v>535</v>
      </c>
    </row>
    <row r="78" spans="1:3" ht="57.6" x14ac:dyDescent="0.3">
      <c r="A78" s="17" t="s">
        <v>533</v>
      </c>
      <c r="B78" s="18" t="s">
        <v>536</v>
      </c>
      <c r="C78" s="19" t="s">
        <v>536</v>
      </c>
    </row>
    <row r="79" spans="1:3" ht="57.6" x14ac:dyDescent="0.3">
      <c r="A79" s="26" t="s">
        <v>533</v>
      </c>
      <c r="B79" s="27" t="s">
        <v>537</v>
      </c>
      <c r="C79" s="28" t="s">
        <v>538</v>
      </c>
    </row>
    <row r="80" spans="1:3" ht="57.6" x14ac:dyDescent="0.3">
      <c r="A80" s="17" t="s">
        <v>533</v>
      </c>
      <c r="B80" s="18" t="s">
        <v>539</v>
      </c>
      <c r="C80" s="19" t="s">
        <v>540</v>
      </c>
    </row>
    <row r="81" spans="1:3" ht="57.6" x14ac:dyDescent="0.3">
      <c r="A81" s="17" t="s">
        <v>533</v>
      </c>
      <c r="B81" s="18" t="s">
        <v>541</v>
      </c>
      <c r="C81" s="19" t="s">
        <v>541</v>
      </c>
    </row>
    <row r="82" spans="1:3" ht="57.6" x14ac:dyDescent="0.3">
      <c r="A82" s="17" t="s">
        <v>533</v>
      </c>
      <c r="B82" s="18" t="s">
        <v>542</v>
      </c>
      <c r="C82" s="19" t="s">
        <v>542</v>
      </c>
    </row>
    <row r="83" spans="1:3" ht="57.6" x14ac:dyDescent="0.3">
      <c r="A83" s="17" t="s">
        <v>533</v>
      </c>
      <c r="B83" s="18" t="s">
        <v>543</v>
      </c>
      <c r="C83" s="19" t="s">
        <v>544</v>
      </c>
    </row>
    <row r="84" spans="1:3" ht="57.6" x14ac:dyDescent="0.3">
      <c r="A84" s="26" t="s">
        <v>533</v>
      </c>
      <c r="B84" s="27" t="s">
        <v>545</v>
      </c>
      <c r="C84" s="28" t="s">
        <v>546</v>
      </c>
    </row>
    <row r="85" spans="1:3" ht="57.6" x14ac:dyDescent="0.3">
      <c r="A85" s="17" t="s">
        <v>533</v>
      </c>
      <c r="B85" s="18" t="s">
        <v>547</v>
      </c>
      <c r="C85" s="19" t="s">
        <v>548</v>
      </c>
    </row>
    <row r="86" spans="1:3" ht="57.6" x14ac:dyDescent="0.3">
      <c r="A86" s="17" t="s">
        <v>533</v>
      </c>
      <c r="B86" s="18" t="s">
        <v>549</v>
      </c>
      <c r="C86" s="19" t="s">
        <v>550</v>
      </c>
    </row>
    <row r="87" spans="1:3" ht="57.6" x14ac:dyDescent="0.3">
      <c r="A87" s="17" t="s">
        <v>533</v>
      </c>
      <c r="B87" s="18" t="s">
        <v>551</v>
      </c>
      <c r="C87" s="19" t="s">
        <v>552</v>
      </c>
    </row>
    <row r="88" spans="1:3" ht="57.6" x14ac:dyDescent="0.3">
      <c r="A88" s="26" t="s">
        <v>533</v>
      </c>
      <c r="B88" s="27" t="s">
        <v>553</v>
      </c>
      <c r="C88" s="28" t="s">
        <v>554</v>
      </c>
    </row>
    <row r="89" spans="1:3" ht="57.6" x14ac:dyDescent="0.3">
      <c r="A89" s="17" t="s">
        <v>533</v>
      </c>
      <c r="B89" s="18" t="s">
        <v>555</v>
      </c>
      <c r="C89" s="19" t="s">
        <v>556</v>
      </c>
    </row>
    <row r="90" spans="1:3" ht="57.6" x14ac:dyDescent="0.3">
      <c r="A90" s="17" t="s">
        <v>533</v>
      </c>
      <c r="B90" s="18" t="s">
        <v>557</v>
      </c>
      <c r="C90" s="19" t="s">
        <v>558</v>
      </c>
    </row>
    <row r="91" spans="1:3" ht="57.6" x14ac:dyDescent="0.3">
      <c r="A91" s="17" t="s">
        <v>533</v>
      </c>
      <c r="B91" s="18" t="s">
        <v>559</v>
      </c>
      <c r="C91" s="19" t="s">
        <v>560</v>
      </c>
    </row>
    <row r="92" spans="1:3" ht="57.6" x14ac:dyDescent="0.3">
      <c r="A92" s="26" t="s">
        <v>533</v>
      </c>
      <c r="B92" s="27" t="s">
        <v>561</v>
      </c>
      <c r="C92" s="28" t="s">
        <v>562</v>
      </c>
    </row>
    <row r="93" spans="1:3" ht="57.6" x14ac:dyDescent="0.3">
      <c r="A93" s="17" t="s">
        <v>533</v>
      </c>
      <c r="B93" s="18" t="s">
        <v>563</v>
      </c>
      <c r="C93" s="19" t="s">
        <v>564</v>
      </c>
    </row>
    <row r="94" spans="1:3" ht="57.6" x14ac:dyDescent="0.3">
      <c r="A94" s="17" t="s">
        <v>533</v>
      </c>
      <c r="B94" s="18" t="s">
        <v>565</v>
      </c>
      <c r="C94" s="19" t="s">
        <v>566</v>
      </c>
    </row>
    <row r="95" spans="1:3" ht="57.6" x14ac:dyDescent="0.3">
      <c r="A95" s="17" t="s">
        <v>533</v>
      </c>
      <c r="B95" s="18" t="s">
        <v>567</v>
      </c>
      <c r="C95" s="19" t="s">
        <v>568</v>
      </c>
    </row>
    <row r="96" spans="1:3" ht="57.6" x14ac:dyDescent="0.3">
      <c r="A96" s="26" t="s">
        <v>533</v>
      </c>
      <c r="B96" s="27" t="s">
        <v>569</v>
      </c>
      <c r="C96" s="28" t="s">
        <v>570</v>
      </c>
    </row>
    <row r="97" spans="1:3" ht="57.6" x14ac:dyDescent="0.3">
      <c r="A97" s="17" t="s">
        <v>533</v>
      </c>
      <c r="B97" s="18" t="s">
        <v>571</v>
      </c>
      <c r="C97" s="19" t="s">
        <v>572</v>
      </c>
    </row>
    <row r="98" spans="1:3" ht="57.6" x14ac:dyDescent="0.3">
      <c r="A98" s="17" t="s">
        <v>533</v>
      </c>
      <c r="B98" s="18" t="s">
        <v>573</v>
      </c>
      <c r="C98" s="19" t="s">
        <v>574</v>
      </c>
    </row>
    <row r="99" spans="1:3" ht="57.6" x14ac:dyDescent="0.3">
      <c r="A99" s="17" t="s">
        <v>533</v>
      </c>
      <c r="B99" s="18" t="s">
        <v>575</v>
      </c>
      <c r="C99" s="19" t="s">
        <v>439</v>
      </c>
    </row>
    <row r="100" spans="1:3" ht="43.2" x14ac:dyDescent="0.3">
      <c r="A100" s="26" t="s">
        <v>33</v>
      </c>
      <c r="B100" s="27" t="s">
        <v>576</v>
      </c>
      <c r="C100" s="28" t="s">
        <v>577</v>
      </c>
    </row>
    <row r="101" spans="1:3" ht="43.2" x14ac:dyDescent="0.3">
      <c r="A101" s="17" t="s">
        <v>33</v>
      </c>
      <c r="B101" s="18" t="s">
        <v>578</v>
      </c>
      <c r="C101" s="19" t="s">
        <v>579</v>
      </c>
    </row>
    <row r="102" spans="1:3" ht="43.2" x14ac:dyDescent="0.3">
      <c r="A102" s="17" t="s">
        <v>33</v>
      </c>
      <c r="B102" s="18" t="s">
        <v>580</v>
      </c>
      <c r="C102" s="19" t="s">
        <v>581</v>
      </c>
    </row>
    <row r="103" spans="1:3" ht="57.6" x14ac:dyDescent="0.3">
      <c r="A103" s="17" t="s">
        <v>33</v>
      </c>
      <c r="B103" s="18" t="s">
        <v>582</v>
      </c>
      <c r="C103" s="19" t="s">
        <v>583</v>
      </c>
    </row>
    <row r="104" spans="1:3" ht="43.2" x14ac:dyDescent="0.3">
      <c r="A104" s="26" t="s">
        <v>33</v>
      </c>
      <c r="B104" s="27" t="s">
        <v>584</v>
      </c>
      <c r="C104" s="28" t="s">
        <v>585</v>
      </c>
    </row>
    <row r="105" spans="1:3" ht="43.2" x14ac:dyDescent="0.3">
      <c r="A105" s="17" t="s">
        <v>33</v>
      </c>
      <c r="B105" s="18" t="s">
        <v>586</v>
      </c>
      <c r="C105" s="19" t="s">
        <v>587</v>
      </c>
    </row>
    <row r="106" spans="1:3" ht="43.2" x14ac:dyDescent="0.3">
      <c r="A106" s="17" t="s">
        <v>33</v>
      </c>
      <c r="B106" s="18" t="s">
        <v>588</v>
      </c>
      <c r="C106" s="19" t="s">
        <v>589</v>
      </c>
    </row>
    <row r="107" spans="1:3" ht="43.2" x14ac:dyDescent="0.3">
      <c r="A107" s="26" t="s">
        <v>33</v>
      </c>
      <c r="B107" s="27" t="s">
        <v>590</v>
      </c>
      <c r="C107" s="28" t="s">
        <v>591</v>
      </c>
    </row>
    <row r="108" spans="1:3" ht="72" x14ac:dyDescent="0.3">
      <c r="A108" s="17" t="s">
        <v>33</v>
      </c>
      <c r="B108" s="18" t="s">
        <v>592</v>
      </c>
      <c r="C108" s="19" t="s">
        <v>593</v>
      </c>
    </row>
    <row r="109" spans="1:3" ht="129.6" x14ac:dyDescent="0.3">
      <c r="A109" s="17" t="s">
        <v>33</v>
      </c>
      <c r="B109" s="18" t="s">
        <v>594</v>
      </c>
      <c r="C109" s="19" t="s">
        <v>595</v>
      </c>
    </row>
    <row r="110" spans="1:3" ht="86.4" x14ac:dyDescent="0.3">
      <c r="A110" s="17" t="s">
        <v>33</v>
      </c>
      <c r="B110" s="18" t="s">
        <v>596</v>
      </c>
      <c r="C110" s="19" t="s">
        <v>597</v>
      </c>
    </row>
    <row r="111" spans="1:3" ht="43.2" x14ac:dyDescent="0.3">
      <c r="A111" s="26" t="s">
        <v>33</v>
      </c>
      <c r="B111" s="27" t="s">
        <v>598</v>
      </c>
      <c r="C111" s="28" t="s">
        <v>599</v>
      </c>
    </row>
    <row r="112" spans="1:3" ht="43.2" x14ac:dyDescent="0.3">
      <c r="A112" s="17" t="s">
        <v>33</v>
      </c>
      <c r="B112" s="18" t="s">
        <v>600</v>
      </c>
      <c r="C112" s="19" t="s">
        <v>601</v>
      </c>
    </row>
    <row r="113" spans="1:3" ht="43.2" x14ac:dyDescent="0.3">
      <c r="A113" s="17" t="s">
        <v>33</v>
      </c>
      <c r="B113" s="18" t="s">
        <v>602</v>
      </c>
      <c r="C113" s="19" t="s">
        <v>439</v>
      </c>
    </row>
    <row r="114" spans="1:3" ht="43.2" x14ac:dyDescent="0.3">
      <c r="A114" s="26" t="s">
        <v>603</v>
      </c>
      <c r="B114" s="27" t="s">
        <v>604</v>
      </c>
      <c r="C114" s="28" t="s">
        <v>604</v>
      </c>
    </row>
    <row r="115" spans="1:3" ht="43.2" x14ac:dyDescent="0.3">
      <c r="A115" s="17" t="s">
        <v>603</v>
      </c>
      <c r="B115" s="18" t="s">
        <v>605</v>
      </c>
      <c r="C115" s="19" t="s">
        <v>605</v>
      </c>
    </row>
    <row r="116" spans="1:3" ht="43.2" x14ac:dyDescent="0.3">
      <c r="A116" s="17" t="s">
        <v>603</v>
      </c>
      <c r="B116" s="18" t="s">
        <v>606</v>
      </c>
      <c r="C116" s="19" t="s">
        <v>606</v>
      </c>
    </row>
    <row r="117" spans="1:3" ht="43.2" x14ac:dyDescent="0.3">
      <c r="A117" s="17" t="s">
        <v>603</v>
      </c>
      <c r="B117" s="18" t="s">
        <v>607</v>
      </c>
      <c r="C117" s="19" t="s">
        <v>608</v>
      </c>
    </row>
    <row r="118" spans="1:3" ht="43.2" x14ac:dyDescent="0.3">
      <c r="A118" s="17" t="s">
        <v>603</v>
      </c>
      <c r="B118" s="18" t="s">
        <v>609</v>
      </c>
      <c r="C118" s="19" t="s">
        <v>610</v>
      </c>
    </row>
    <row r="119" spans="1:3" ht="43.2" x14ac:dyDescent="0.3">
      <c r="A119" s="26" t="s">
        <v>603</v>
      </c>
      <c r="B119" s="27" t="s">
        <v>611</v>
      </c>
      <c r="C119" s="28" t="s">
        <v>611</v>
      </c>
    </row>
    <row r="120" spans="1:3" ht="43.2" x14ac:dyDescent="0.3">
      <c r="A120" s="17" t="s">
        <v>603</v>
      </c>
      <c r="B120" s="18" t="s">
        <v>612</v>
      </c>
      <c r="C120" s="19" t="s">
        <v>612</v>
      </c>
    </row>
    <row r="121" spans="1:3" ht="43.2" x14ac:dyDescent="0.3">
      <c r="A121" s="17" t="s">
        <v>603</v>
      </c>
      <c r="B121" s="18" t="s">
        <v>613</v>
      </c>
      <c r="C121" s="19" t="s">
        <v>613</v>
      </c>
    </row>
    <row r="122" spans="1:3" ht="72" x14ac:dyDescent="0.3">
      <c r="A122" s="26" t="s">
        <v>614</v>
      </c>
      <c r="B122" s="27" t="s">
        <v>615</v>
      </c>
      <c r="C122" s="19" t="s">
        <v>616</v>
      </c>
    </row>
    <row r="123" spans="1:3" ht="28.8" x14ac:dyDescent="0.3">
      <c r="A123" s="17" t="s">
        <v>614</v>
      </c>
      <c r="B123" s="18" t="s">
        <v>617</v>
      </c>
      <c r="C123" s="19" t="s">
        <v>439</v>
      </c>
    </row>
    <row r="124" spans="1:3" ht="28.8" x14ac:dyDescent="0.3">
      <c r="A124" s="17" t="s">
        <v>614</v>
      </c>
      <c r="B124" s="18" t="s">
        <v>618</v>
      </c>
      <c r="C124" s="19" t="s">
        <v>439</v>
      </c>
    </row>
    <row r="125" spans="1:3" ht="28.8" x14ac:dyDescent="0.3">
      <c r="A125" s="17" t="s">
        <v>614</v>
      </c>
      <c r="B125" s="18" t="s">
        <v>619</v>
      </c>
      <c r="C125" s="19" t="s">
        <v>439</v>
      </c>
    </row>
    <row r="126" spans="1:3" ht="28.8" x14ac:dyDescent="0.3">
      <c r="A126" s="17" t="s">
        <v>614</v>
      </c>
      <c r="B126" s="18" t="s">
        <v>620</v>
      </c>
      <c r="C126" s="19" t="s">
        <v>439</v>
      </c>
    </row>
    <row r="127" spans="1:3" ht="28.8" x14ac:dyDescent="0.3">
      <c r="A127" s="17" t="s">
        <v>621</v>
      </c>
      <c r="B127" s="18" t="s">
        <v>622</v>
      </c>
      <c r="C127" s="19" t="s">
        <v>439</v>
      </c>
    </row>
    <row r="128" spans="1:3" ht="28.8" x14ac:dyDescent="0.3">
      <c r="A128" s="17" t="s">
        <v>621</v>
      </c>
      <c r="B128" s="18" t="s">
        <v>623</v>
      </c>
      <c r="C128" s="19" t="s">
        <v>439</v>
      </c>
    </row>
    <row r="129" spans="1:3" ht="28.8" x14ac:dyDescent="0.3">
      <c r="A129" s="17" t="s">
        <v>621</v>
      </c>
      <c r="B129" s="18" t="s">
        <v>624</v>
      </c>
      <c r="C129" s="19" t="s">
        <v>439</v>
      </c>
    </row>
    <row r="130" spans="1:3" ht="28.8" x14ac:dyDescent="0.3">
      <c r="A130" s="17" t="s">
        <v>621</v>
      </c>
      <c r="B130" s="18" t="s">
        <v>625</v>
      </c>
      <c r="C130" s="19" t="s">
        <v>439</v>
      </c>
    </row>
    <row r="131" spans="1:3" ht="28.8" x14ac:dyDescent="0.3">
      <c r="A131" s="17" t="s">
        <v>621</v>
      </c>
      <c r="B131" s="18" t="s">
        <v>626</v>
      </c>
      <c r="C131" s="19" t="s">
        <v>439</v>
      </c>
    </row>
    <row r="132" spans="1:3" ht="28.8" x14ac:dyDescent="0.3">
      <c r="A132" s="26" t="s">
        <v>621</v>
      </c>
      <c r="B132" s="27" t="s">
        <v>627</v>
      </c>
      <c r="C132" s="28" t="s">
        <v>439</v>
      </c>
    </row>
    <row r="133" spans="1:3" ht="28.8" x14ac:dyDescent="0.3">
      <c r="A133" s="17" t="s">
        <v>621</v>
      </c>
      <c r="B133" s="18" t="s">
        <v>628</v>
      </c>
      <c r="C133" s="19" t="s">
        <v>439</v>
      </c>
    </row>
    <row r="134" spans="1:3" ht="28.8" x14ac:dyDescent="0.3">
      <c r="A134" s="20" t="s">
        <v>621</v>
      </c>
      <c r="B134" s="21" t="s">
        <v>629</v>
      </c>
      <c r="C134" s="22" t="s">
        <v>439</v>
      </c>
    </row>
  </sheetData>
  <phoneticPr fontId="8" type="noConversion"/>
  <pageMargins left="0.511811024" right="0.511811024" top="0.78740157499999996" bottom="0.78740157499999996" header="0.31496062000000002" footer="0.31496062000000002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73D5D-92C0-4B28-ADFA-A48417FD307B}">
  <dimension ref="A1:C157"/>
  <sheetViews>
    <sheetView tabSelected="1" topLeftCell="A112" workbookViewId="0">
      <selection activeCell="B8" sqref="B8"/>
    </sheetView>
  </sheetViews>
  <sheetFormatPr defaultRowHeight="14.4" x14ac:dyDescent="0.3"/>
  <cols>
    <col min="1" max="1" width="28.33203125" style="1" customWidth="1"/>
    <col min="2" max="2" width="134.44140625" style="1" customWidth="1"/>
    <col min="3" max="3" width="19.33203125" customWidth="1"/>
  </cols>
  <sheetData>
    <row r="1" spans="1:3" x14ac:dyDescent="0.3">
      <c r="A1" s="23" t="s">
        <v>762</v>
      </c>
      <c r="B1" s="24" t="s">
        <v>763</v>
      </c>
      <c r="C1" s="24" t="s">
        <v>785</v>
      </c>
    </row>
    <row r="2" spans="1:3" ht="15.6" x14ac:dyDescent="0.3">
      <c r="A2" s="57" t="s">
        <v>75</v>
      </c>
      <c r="B2" s="58"/>
      <c r="C2" s="60"/>
    </row>
    <row r="3" spans="1:3" ht="15.6" x14ac:dyDescent="0.3">
      <c r="A3" s="57" t="s">
        <v>0</v>
      </c>
      <c r="B3" s="58" t="s">
        <v>0</v>
      </c>
      <c r="C3" s="60"/>
    </row>
    <row r="4" spans="1:3" ht="15.6" x14ac:dyDescent="0.3">
      <c r="A4" s="57" t="s">
        <v>37</v>
      </c>
      <c r="B4" s="58" t="s">
        <v>37</v>
      </c>
      <c r="C4" s="60"/>
    </row>
    <row r="5" spans="1:3" ht="15.6" x14ac:dyDescent="0.3">
      <c r="A5" s="57" t="s">
        <v>5</v>
      </c>
      <c r="B5" s="58" t="s">
        <v>5</v>
      </c>
      <c r="C5" s="60"/>
    </row>
    <row r="6" spans="1:3" ht="15.6" x14ac:dyDescent="0.3">
      <c r="A6" s="57" t="s">
        <v>6</v>
      </c>
      <c r="B6" s="58" t="s">
        <v>6</v>
      </c>
      <c r="C6" s="60"/>
    </row>
    <row r="7" spans="1:3" ht="15.6" x14ac:dyDescent="0.3">
      <c r="A7" s="57" t="s">
        <v>35</v>
      </c>
      <c r="B7" s="58" t="s">
        <v>779</v>
      </c>
      <c r="C7" s="60"/>
    </row>
    <row r="8" spans="1:3" ht="15.6" x14ac:dyDescent="0.3">
      <c r="A8" s="57">
        <v>1110</v>
      </c>
      <c r="B8" s="58">
        <v>1110</v>
      </c>
      <c r="C8" s="60"/>
    </row>
    <row r="9" spans="1:3" ht="15.6" x14ac:dyDescent="0.3">
      <c r="A9" s="57">
        <v>1111</v>
      </c>
      <c r="B9" s="58">
        <v>1111</v>
      </c>
      <c r="C9" s="60"/>
    </row>
    <row r="10" spans="1:3" ht="15.6" x14ac:dyDescent="0.3">
      <c r="A10" s="57">
        <v>1112</v>
      </c>
      <c r="B10" s="58">
        <v>1112</v>
      </c>
      <c r="C10" s="60"/>
    </row>
    <row r="11" spans="1:3" ht="15.6" x14ac:dyDescent="0.3">
      <c r="A11" s="57">
        <v>1120</v>
      </c>
      <c r="B11" s="58">
        <v>1120</v>
      </c>
      <c r="C11" s="60"/>
    </row>
    <row r="12" spans="1:3" ht="15.6" x14ac:dyDescent="0.3">
      <c r="A12" s="57">
        <v>1121</v>
      </c>
      <c r="B12" s="58"/>
      <c r="C12" s="60"/>
    </row>
    <row r="13" spans="1:3" ht="15.6" x14ac:dyDescent="0.3">
      <c r="A13" s="57">
        <v>1122</v>
      </c>
      <c r="B13" s="58">
        <v>1122</v>
      </c>
      <c r="C13" s="60"/>
    </row>
    <row r="14" spans="1:3" ht="15.6" x14ac:dyDescent="0.3">
      <c r="A14" s="57">
        <v>1123</v>
      </c>
      <c r="B14" s="58">
        <v>1124</v>
      </c>
      <c r="C14" s="60"/>
    </row>
    <row r="15" spans="1:3" ht="15.6" x14ac:dyDescent="0.3">
      <c r="A15" s="57">
        <v>1130</v>
      </c>
      <c r="B15" s="58">
        <v>1130</v>
      </c>
      <c r="C15" s="60"/>
    </row>
    <row r="16" spans="1:3" ht="15.6" x14ac:dyDescent="0.3">
      <c r="A16" s="57">
        <v>1131</v>
      </c>
      <c r="B16" s="58">
        <v>1131</v>
      </c>
      <c r="C16" s="60"/>
    </row>
    <row r="17" spans="1:3" ht="15.6" x14ac:dyDescent="0.3">
      <c r="A17" s="57">
        <v>1132</v>
      </c>
      <c r="B17" s="58">
        <v>1132</v>
      </c>
      <c r="C17" s="60"/>
    </row>
    <row r="18" spans="1:3" ht="15.6" x14ac:dyDescent="0.3">
      <c r="A18" s="57">
        <v>1133</v>
      </c>
      <c r="B18" s="58">
        <v>1133</v>
      </c>
      <c r="C18" s="60"/>
    </row>
    <row r="19" spans="1:3" ht="15.6" x14ac:dyDescent="0.3">
      <c r="A19" s="57">
        <v>2110</v>
      </c>
      <c r="B19" s="58">
        <v>2110</v>
      </c>
      <c r="C19" s="60"/>
    </row>
    <row r="20" spans="1:3" ht="15.6" x14ac:dyDescent="0.3">
      <c r="A20" s="57">
        <v>2111</v>
      </c>
      <c r="B20" s="58">
        <v>2111</v>
      </c>
      <c r="C20" s="60"/>
    </row>
    <row r="21" spans="1:3" ht="15.6" x14ac:dyDescent="0.3">
      <c r="A21" s="57">
        <v>2112</v>
      </c>
      <c r="B21" s="58">
        <v>2112</v>
      </c>
      <c r="C21" s="60"/>
    </row>
    <row r="22" spans="1:3" ht="15.6" x14ac:dyDescent="0.3">
      <c r="A22" s="57">
        <v>2113</v>
      </c>
      <c r="B22" s="58">
        <v>2113</v>
      </c>
      <c r="C22" s="60"/>
    </row>
    <row r="23" spans="1:3" ht="15.6" x14ac:dyDescent="0.3">
      <c r="A23" s="57">
        <v>2114</v>
      </c>
      <c r="B23" s="58">
        <v>2114</v>
      </c>
      <c r="C23" s="60"/>
    </row>
    <row r="24" spans="1:3" ht="15.6" x14ac:dyDescent="0.3">
      <c r="A24" s="57">
        <v>2115</v>
      </c>
      <c r="B24" s="58">
        <v>2115</v>
      </c>
      <c r="C24" s="60"/>
    </row>
    <row r="25" spans="1:3" ht="15.6" x14ac:dyDescent="0.3">
      <c r="A25" s="57">
        <v>2120</v>
      </c>
      <c r="B25" s="58">
        <v>2120</v>
      </c>
      <c r="C25" s="60"/>
    </row>
    <row r="26" spans="1:3" ht="15.6" x14ac:dyDescent="0.3">
      <c r="A26" s="57">
        <v>2121</v>
      </c>
      <c r="B26" s="58">
        <v>2121</v>
      </c>
      <c r="C26" s="60"/>
    </row>
    <row r="27" spans="1:3" ht="15.6" x14ac:dyDescent="0.3">
      <c r="A27" s="57">
        <v>2122</v>
      </c>
      <c r="B27" s="58">
        <v>2122</v>
      </c>
      <c r="C27" s="60"/>
    </row>
    <row r="28" spans="1:3" ht="15.6" x14ac:dyDescent="0.3">
      <c r="A28" s="57">
        <v>2123</v>
      </c>
      <c r="B28" s="58">
        <v>2123</v>
      </c>
      <c r="C28" s="60"/>
    </row>
    <row r="29" spans="1:3" ht="15.6" x14ac:dyDescent="0.3">
      <c r="A29" s="57">
        <v>2130</v>
      </c>
      <c r="B29" s="58">
        <v>2130</v>
      </c>
      <c r="C29" s="60"/>
    </row>
    <row r="30" spans="1:3" ht="15.6" x14ac:dyDescent="0.3">
      <c r="A30" s="57">
        <v>2131</v>
      </c>
      <c r="B30" s="58">
        <v>2131</v>
      </c>
      <c r="C30" s="60"/>
    </row>
    <row r="31" spans="1:3" ht="15.6" x14ac:dyDescent="0.3">
      <c r="A31" s="57">
        <v>2132</v>
      </c>
      <c r="B31" s="58">
        <v>2132</v>
      </c>
      <c r="C31" s="60"/>
    </row>
    <row r="32" spans="1:3" ht="15.6" x14ac:dyDescent="0.3">
      <c r="A32" s="57">
        <v>2133</v>
      </c>
      <c r="B32" s="58">
        <v>2133</v>
      </c>
      <c r="C32" s="60"/>
    </row>
    <row r="33" spans="1:3" ht="15.6" x14ac:dyDescent="0.3">
      <c r="A33" s="57">
        <v>2134</v>
      </c>
      <c r="B33" s="58">
        <v>2134</v>
      </c>
      <c r="C33" s="60"/>
    </row>
    <row r="34" spans="1:3" ht="15.6" x14ac:dyDescent="0.3">
      <c r="A34" s="57">
        <v>2135</v>
      </c>
      <c r="B34" s="58">
        <v>2135</v>
      </c>
      <c r="C34" s="60"/>
    </row>
    <row r="35" spans="1:3" ht="15.6" x14ac:dyDescent="0.3">
      <c r="A35" s="57">
        <v>2136</v>
      </c>
      <c r="B35" s="58"/>
      <c r="C35" s="60"/>
    </row>
    <row r="36" spans="1:3" ht="15.6" x14ac:dyDescent="0.3">
      <c r="A36" s="57">
        <v>2137</v>
      </c>
      <c r="B36" s="58"/>
      <c r="C36" s="60"/>
    </row>
    <row r="37" spans="1:3" ht="15.6" x14ac:dyDescent="0.3">
      <c r="A37" s="57">
        <v>2140</v>
      </c>
      <c r="B37" s="58">
        <v>2140</v>
      </c>
      <c r="C37" s="60"/>
    </row>
    <row r="38" spans="1:3" ht="15.6" x14ac:dyDescent="0.3">
      <c r="A38" s="57">
        <v>2141</v>
      </c>
      <c r="B38" s="58">
        <v>2141</v>
      </c>
      <c r="C38" s="60"/>
    </row>
    <row r="39" spans="1:3" ht="15.6" x14ac:dyDescent="0.3">
      <c r="A39" s="57">
        <v>2142</v>
      </c>
      <c r="B39" s="58">
        <v>2142</v>
      </c>
      <c r="C39" s="60"/>
    </row>
    <row r="40" spans="1:3" ht="15.6" x14ac:dyDescent="0.3">
      <c r="A40" s="57">
        <v>2143</v>
      </c>
      <c r="B40" s="58">
        <v>2143</v>
      </c>
      <c r="C40" s="60"/>
    </row>
    <row r="41" spans="1:3" ht="15.6" x14ac:dyDescent="0.3">
      <c r="A41" s="57">
        <v>2150</v>
      </c>
      <c r="B41" s="58">
        <v>2150</v>
      </c>
      <c r="C41" s="60"/>
    </row>
    <row r="42" spans="1:3" ht="15.6" x14ac:dyDescent="0.3">
      <c r="A42" s="57">
        <v>2151</v>
      </c>
      <c r="B42" s="58">
        <v>2151</v>
      </c>
      <c r="C42" s="60"/>
    </row>
    <row r="43" spans="1:3" ht="15.6" x14ac:dyDescent="0.3">
      <c r="A43" s="57">
        <v>2152</v>
      </c>
      <c r="B43" s="58">
        <v>2152</v>
      </c>
      <c r="C43" s="60"/>
    </row>
    <row r="44" spans="1:3" ht="15.6" x14ac:dyDescent="0.3">
      <c r="A44" s="57">
        <v>2153</v>
      </c>
      <c r="B44" s="58">
        <v>2153</v>
      </c>
      <c r="C44" s="60"/>
    </row>
    <row r="45" spans="1:3" ht="15.6" x14ac:dyDescent="0.3">
      <c r="A45" s="57">
        <v>2154</v>
      </c>
      <c r="B45" s="58">
        <v>2154</v>
      </c>
      <c r="C45" s="60"/>
    </row>
    <row r="46" spans="1:3" ht="15.6" x14ac:dyDescent="0.3">
      <c r="A46" s="57">
        <v>2155</v>
      </c>
      <c r="B46" s="58">
        <v>2155</v>
      </c>
      <c r="C46" s="60"/>
    </row>
    <row r="47" spans="1:3" ht="15.6" x14ac:dyDescent="0.3">
      <c r="A47" s="57">
        <v>2156</v>
      </c>
      <c r="B47" s="58"/>
      <c r="C47" s="60"/>
    </row>
    <row r="48" spans="1:3" ht="15.6" x14ac:dyDescent="0.3">
      <c r="A48" s="57">
        <v>2157</v>
      </c>
      <c r="B48" s="58"/>
      <c r="C48" s="60"/>
    </row>
    <row r="49" spans="1:3" ht="15.6" x14ac:dyDescent="0.3">
      <c r="A49" s="57" t="s">
        <v>103</v>
      </c>
      <c r="B49" s="58" t="s">
        <v>634</v>
      </c>
      <c r="C49" s="60"/>
    </row>
    <row r="50" spans="1:3" ht="15.6" x14ac:dyDescent="0.3">
      <c r="A50" s="57">
        <v>3111</v>
      </c>
      <c r="B50" s="58">
        <v>3111</v>
      </c>
      <c r="C50" s="60"/>
    </row>
    <row r="51" spans="1:3" ht="15.6" x14ac:dyDescent="0.3">
      <c r="A51" s="57">
        <v>3121</v>
      </c>
      <c r="B51" s="58">
        <v>3121</v>
      </c>
      <c r="C51" s="60"/>
    </row>
    <row r="52" spans="1:3" ht="15.6" x14ac:dyDescent="0.3">
      <c r="A52" s="57">
        <v>3122</v>
      </c>
      <c r="B52" s="58">
        <v>3122</v>
      </c>
      <c r="C52" s="60"/>
    </row>
    <row r="53" spans="1:3" ht="15.6" x14ac:dyDescent="0.3">
      <c r="A53" s="57">
        <v>3123</v>
      </c>
      <c r="B53" s="58">
        <v>3123</v>
      </c>
      <c r="C53" s="60"/>
    </row>
    <row r="54" spans="1:3" ht="15.6" x14ac:dyDescent="0.3">
      <c r="A54" s="57">
        <v>3124</v>
      </c>
      <c r="B54" s="58">
        <v>3124</v>
      </c>
      <c r="C54" s="60"/>
    </row>
    <row r="55" spans="1:3" ht="15.6" x14ac:dyDescent="0.3">
      <c r="A55" s="57">
        <v>3130</v>
      </c>
      <c r="B55" s="58">
        <v>3140</v>
      </c>
      <c r="C55" s="60"/>
    </row>
    <row r="56" spans="1:3" ht="15.6" x14ac:dyDescent="0.3">
      <c r="A56" s="57">
        <v>3131</v>
      </c>
      <c r="B56" s="58">
        <v>3141</v>
      </c>
      <c r="C56" s="60"/>
    </row>
    <row r="57" spans="1:3" ht="15.6" x14ac:dyDescent="0.3">
      <c r="A57" s="57">
        <v>3132</v>
      </c>
      <c r="B57" s="58">
        <v>3142</v>
      </c>
      <c r="C57" s="60"/>
    </row>
    <row r="58" spans="1:3" ht="15.6" x14ac:dyDescent="0.3">
      <c r="A58" s="57" t="s">
        <v>789</v>
      </c>
      <c r="B58" s="58" t="s">
        <v>788</v>
      </c>
      <c r="C58" s="60"/>
    </row>
    <row r="59" spans="1:3" ht="15.6" x14ac:dyDescent="0.3">
      <c r="A59" s="57" t="s">
        <v>787</v>
      </c>
      <c r="B59" s="58"/>
      <c r="C59" s="60"/>
    </row>
    <row r="60" spans="1:3" ht="15.6" x14ac:dyDescent="0.3">
      <c r="A60" s="57">
        <v>3133</v>
      </c>
      <c r="B60" s="58">
        <v>3143</v>
      </c>
      <c r="C60" s="60"/>
    </row>
    <row r="61" spans="1:3" ht="15.6" x14ac:dyDescent="0.3">
      <c r="A61" s="57" t="s">
        <v>748</v>
      </c>
      <c r="B61" s="58"/>
      <c r="C61" s="60"/>
    </row>
    <row r="62" spans="1:3" ht="15.6" x14ac:dyDescent="0.3">
      <c r="A62" s="57" t="s">
        <v>8</v>
      </c>
      <c r="B62" s="58" t="s">
        <v>8</v>
      </c>
      <c r="C62" s="60"/>
    </row>
    <row r="63" spans="1:3" ht="15.6" x14ac:dyDescent="0.3">
      <c r="A63" s="57" t="s">
        <v>93</v>
      </c>
      <c r="B63" s="58" t="s">
        <v>95</v>
      </c>
      <c r="C63" s="60"/>
    </row>
    <row r="64" spans="1:3" ht="15.6" x14ac:dyDescent="0.3">
      <c r="A64" s="57" t="s">
        <v>90</v>
      </c>
      <c r="B64" s="58" t="s">
        <v>90</v>
      </c>
      <c r="C64" s="60"/>
    </row>
    <row r="65" spans="1:3" ht="15.6" x14ac:dyDescent="0.3">
      <c r="A65" s="57">
        <v>4110</v>
      </c>
      <c r="B65" s="58">
        <v>4110</v>
      </c>
      <c r="C65" s="60"/>
    </row>
    <row r="66" spans="1:3" ht="15.6" x14ac:dyDescent="0.3">
      <c r="A66" s="57">
        <v>4111</v>
      </c>
      <c r="B66" s="58">
        <v>4111</v>
      </c>
      <c r="C66" s="60"/>
    </row>
    <row r="67" spans="1:3" ht="15.6" x14ac:dyDescent="0.3">
      <c r="A67" s="57">
        <v>4112</v>
      </c>
      <c r="B67" s="58">
        <v>4112</v>
      </c>
      <c r="C67" s="60"/>
    </row>
    <row r="68" spans="1:3" ht="15.6" x14ac:dyDescent="0.3">
      <c r="A68" s="57">
        <v>4120</v>
      </c>
      <c r="B68" s="58" t="s">
        <v>782</v>
      </c>
      <c r="C68" s="60"/>
    </row>
    <row r="69" spans="1:3" ht="15.6" x14ac:dyDescent="0.3">
      <c r="A69" s="57">
        <v>4121</v>
      </c>
      <c r="B69" s="58">
        <v>4121</v>
      </c>
      <c r="C69" s="60"/>
    </row>
    <row r="70" spans="1:3" ht="15.6" x14ac:dyDescent="0.3">
      <c r="A70" s="57">
        <v>4122</v>
      </c>
      <c r="B70" s="58">
        <v>4123</v>
      </c>
      <c r="C70" s="60"/>
    </row>
    <row r="71" spans="1:3" ht="15.6" x14ac:dyDescent="0.3">
      <c r="A71" s="57">
        <v>4123</v>
      </c>
      <c r="B71" s="58">
        <v>4124</v>
      </c>
      <c r="C71" s="60"/>
    </row>
    <row r="72" spans="1:3" ht="15.6" x14ac:dyDescent="0.3">
      <c r="A72" s="57">
        <v>4124</v>
      </c>
      <c r="B72" s="58">
        <v>4131</v>
      </c>
      <c r="C72" s="60"/>
    </row>
    <row r="73" spans="1:3" ht="15.6" x14ac:dyDescent="0.3">
      <c r="A73" s="57">
        <v>4125</v>
      </c>
      <c r="B73" s="58" t="s">
        <v>761</v>
      </c>
      <c r="C73" s="60"/>
    </row>
    <row r="74" spans="1:3" ht="15.6" x14ac:dyDescent="0.3">
      <c r="A74" s="57">
        <v>4130</v>
      </c>
      <c r="B74" s="58">
        <v>4150</v>
      </c>
      <c r="C74" s="60"/>
    </row>
    <row r="75" spans="1:3" ht="15.6" x14ac:dyDescent="0.3">
      <c r="A75" s="57">
        <v>4131</v>
      </c>
      <c r="B75" s="58" t="s">
        <v>108</v>
      </c>
      <c r="C75" s="60"/>
    </row>
    <row r="76" spans="1:3" ht="15.6" x14ac:dyDescent="0.3">
      <c r="A76" s="57">
        <v>4132</v>
      </c>
      <c r="B76" s="58">
        <v>4153</v>
      </c>
      <c r="C76" s="60"/>
    </row>
    <row r="77" spans="1:3" ht="15.6" x14ac:dyDescent="0.3">
      <c r="A77" s="57">
        <v>4140</v>
      </c>
      <c r="B77" s="58">
        <v>4160</v>
      </c>
      <c r="C77" s="60"/>
    </row>
    <row r="78" spans="1:3" ht="15.6" x14ac:dyDescent="0.3">
      <c r="A78" s="57">
        <v>4141</v>
      </c>
      <c r="B78" s="58">
        <v>4161</v>
      </c>
      <c r="C78" s="60"/>
    </row>
    <row r="79" spans="1:3" ht="15.6" x14ac:dyDescent="0.3">
      <c r="A79" s="57">
        <v>4142</v>
      </c>
      <c r="B79" s="58" t="s">
        <v>764</v>
      </c>
      <c r="C79" s="60"/>
    </row>
    <row r="80" spans="1:3" ht="15.6" x14ac:dyDescent="0.3">
      <c r="A80" s="57">
        <v>4143</v>
      </c>
      <c r="B80" s="58">
        <v>4164</v>
      </c>
      <c r="C80" s="60"/>
    </row>
    <row r="81" spans="1:3" ht="15.6" x14ac:dyDescent="0.3">
      <c r="A81" s="57">
        <v>4144</v>
      </c>
      <c r="B81" s="58" t="s">
        <v>765</v>
      </c>
      <c r="C81" s="60"/>
    </row>
    <row r="82" spans="1:3" ht="15.6" x14ac:dyDescent="0.3">
      <c r="A82" s="57">
        <v>4150</v>
      </c>
      <c r="B82" s="58">
        <v>4170</v>
      </c>
      <c r="C82" s="60"/>
    </row>
    <row r="83" spans="1:3" ht="15.6" x14ac:dyDescent="0.3">
      <c r="A83" s="57">
        <v>4151</v>
      </c>
      <c r="B83" s="58" t="s">
        <v>768</v>
      </c>
      <c r="C83" s="60"/>
    </row>
    <row r="84" spans="1:3" ht="15.6" x14ac:dyDescent="0.3">
      <c r="A84" s="57">
        <v>4152</v>
      </c>
      <c r="B84" s="58" t="s">
        <v>769</v>
      </c>
      <c r="C84" s="60"/>
    </row>
    <row r="85" spans="1:3" ht="15.6" x14ac:dyDescent="0.3">
      <c r="A85" s="57" t="s">
        <v>16</v>
      </c>
      <c r="B85" s="58" t="s">
        <v>16</v>
      </c>
      <c r="C85" s="60"/>
    </row>
    <row r="86" spans="1:3" ht="15.6" x14ac:dyDescent="0.3">
      <c r="A86" s="57" t="s">
        <v>92</v>
      </c>
      <c r="B86" s="58" t="s">
        <v>778</v>
      </c>
      <c r="C86" s="60"/>
    </row>
    <row r="87" spans="1:3" ht="15.6" x14ac:dyDescent="0.3">
      <c r="A87" s="57" t="s">
        <v>91</v>
      </c>
      <c r="B87" s="58" t="s">
        <v>786</v>
      </c>
      <c r="C87" s="60"/>
    </row>
    <row r="88" spans="1:3" ht="15.6" x14ac:dyDescent="0.3">
      <c r="A88" s="57" t="s">
        <v>18</v>
      </c>
      <c r="B88" s="58" t="s">
        <v>18</v>
      </c>
      <c r="C88" s="60"/>
    </row>
    <row r="89" spans="1:3" ht="15.6" x14ac:dyDescent="0.3">
      <c r="A89" s="57">
        <v>4211</v>
      </c>
      <c r="B89" s="58">
        <v>4211</v>
      </c>
      <c r="C89" s="60"/>
    </row>
    <row r="90" spans="1:3" ht="15.6" x14ac:dyDescent="0.3">
      <c r="A90" s="57">
        <v>4212</v>
      </c>
      <c r="B90" s="58">
        <v>4212</v>
      </c>
      <c r="C90" s="60"/>
    </row>
    <row r="91" spans="1:3" ht="15.6" x14ac:dyDescent="0.3">
      <c r="A91" s="57" t="s">
        <v>114</v>
      </c>
      <c r="B91" s="58" t="s">
        <v>781</v>
      </c>
      <c r="C91" s="60"/>
    </row>
    <row r="92" spans="1:3" ht="15.6" x14ac:dyDescent="0.3">
      <c r="A92" s="57">
        <v>4221</v>
      </c>
      <c r="B92" s="58" t="s">
        <v>770</v>
      </c>
      <c r="C92" s="60"/>
    </row>
    <row r="93" spans="1:3" ht="15.6" x14ac:dyDescent="0.3">
      <c r="A93" s="57">
        <v>4222</v>
      </c>
      <c r="B93" s="58">
        <v>4222</v>
      </c>
      <c r="C93" s="60"/>
    </row>
    <row r="94" spans="1:3" ht="15.6" x14ac:dyDescent="0.3">
      <c r="A94" s="57">
        <v>4223</v>
      </c>
      <c r="B94" s="58">
        <v>4223</v>
      </c>
      <c r="C94" s="60"/>
    </row>
    <row r="95" spans="1:3" ht="15.6" x14ac:dyDescent="0.3">
      <c r="A95" s="57">
        <v>4224</v>
      </c>
      <c r="B95" s="58" t="s">
        <v>773</v>
      </c>
      <c r="C95" s="60"/>
    </row>
    <row r="96" spans="1:3" ht="15.6" x14ac:dyDescent="0.3">
      <c r="A96" s="57" t="s">
        <v>657</v>
      </c>
      <c r="B96" s="58" t="s">
        <v>776</v>
      </c>
      <c r="C96" s="60"/>
    </row>
    <row r="97" spans="1:3" ht="15.6" x14ac:dyDescent="0.3">
      <c r="A97" s="57">
        <v>4231</v>
      </c>
      <c r="B97" s="58">
        <v>4241</v>
      </c>
      <c r="C97" s="60"/>
    </row>
    <row r="98" spans="1:3" ht="15.6" x14ac:dyDescent="0.3">
      <c r="A98" s="57">
        <v>4232</v>
      </c>
      <c r="B98" s="58">
        <v>4261</v>
      </c>
      <c r="C98" s="60"/>
    </row>
    <row r="99" spans="1:3" ht="15.6" x14ac:dyDescent="0.3">
      <c r="A99" s="57">
        <v>4233</v>
      </c>
      <c r="B99" s="58">
        <v>4242</v>
      </c>
      <c r="C99" s="60"/>
    </row>
    <row r="100" spans="1:3" ht="15.6" x14ac:dyDescent="0.3">
      <c r="A100" s="57" t="s">
        <v>20</v>
      </c>
      <c r="B100" s="58" t="s">
        <v>20</v>
      </c>
      <c r="C100" s="60"/>
    </row>
    <row r="101" spans="1:3" ht="15.6" x14ac:dyDescent="0.3">
      <c r="A101" s="57">
        <v>4241</v>
      </c>
      <c r="B101" s="58">
        <v>4251</v>
      </c>
      <c r="C101" s="60"/>
    </row>
    <row r="102" spans="1:3" ht="15.6" x14ac:dyDescent="0.3">
      <c r="A102" s="57">
        <v>4242</v>
      </c>
      <c r="B102" s="58">
        <v>4252</v>
      </c>
      <c r="C102" s="60"/>
    </row>
    <row r="103" spans="1:3" ht="15.6" x14ac:dyDescent="0.3">
      <c r="A103" s="57">
        <v>4243</v>
      </c>
      <c r="B103" s="58">
        <v>4253</v>
      </c>
      <c r="C103" s="60"/>
    </row>
    <row r="104" spans="1:3" ht="15.6" x14ac:dyDescent="0.3">
      <c r="A104" s="57" t="s">
        <v>21</v>
      </c>
      <c r="B104" s="58" t="s">
        <v>777</v>
      </c>
      <c r="C104" s="60"/>
    </row>
    <row r="105" spans="1:3" ht="15.6" x14ac:dyDescent="0.3">
      <c r="A105" s="57">
        <v>4251</v>
      </c>
      <c r="B105" s="58" t="s">
        <v>771</v>
      </c>
      <c r="C105" s="60"/>
    </row>
    <row r="106" spans="1:3" ht="15.6" x14ac:dyDescent="0.3">
      <c r="A106" s="57">
        <v>4252</v>
      </c>
      <c r="B106" s="58">
        <v>4264</v>
      </c>
      <c r="C106" s="60"/>
    </row>
    <row r="107" spans="1:3" ht="15.6" x14ac:dyDescent="0.3">
      <c r="A107" s="57">
        <v>4253</v>
      </c>
      <c r="B107" s="58">
        <v>4266</v>
      </c>
      <c r="C107" s="60"/>
    </row>
    <row r="108" spans="1:3" ht="15.6" x14ac:dyDescent="0.3">
      <c r="A108" s="57" t="s">
        <v>87</v>
      </c>
      <c r="B108" s="58" t="s">
        <v>116</v>
      </c>
      <c r="C108" s="60"/>
    </row>
    <row r="109" spans="1:3" ht="15" customHeight="1" x14ac:dyDescent="0.3">
      <c r="A109" s="57">
        <v>4261</v>
      </c>
      <c r="B109" s="58">
        <v>4271</v>
      </c>
      <c r="C109" s="60"/>
    </row>
    <row r="110" spans="1:3" ht="15.6" x14ac:dyDescent="0.3">
      <c r="A110" s="57">
        <v>4262</v>
      </c>
      <c r="B110" s="58">
        <v>4281</v>
      </c>
      <c r="C110" s="60"/>
    </row>
    <row r="111" spans="1:3" ht="15.6" x14ac:dyDescent="0.3">
      <c r="A111" s="57" t="s">
        <v>63</v>
      </c>
      <c r="B111" s="58" t="s">
        <v>129</v>
      </c>
      <c r="C111" s="60"/>
    </row>
    <row r="112" spans="1:3" ht="15.6" x14ac:dyDescent="0.3">
      <c r="A112" s="57" t="s">
        <v>117</v>
      </c>
      <c r="B112" s="58" t="s">
        <v>117</v>
      </c>
      <c r="C112" s="60"/>
    </row>
    <row r="113" spans="1:3" ht="15.6" x14ac:dyDescent="0.3">
      <c r="A113" s="57" t="s">
        <v>118</v>
      </c>
      <c r="B113" s="58" t="s">
        <v>118</v>
      </c>
      <c r="C113" s="60"/>
    </row>
    <row r="114" spans="1:3" ht="15.6" x14ac:dyDescent="0.3">
      <c r="A114" s="57" t="s">
        <v>128</v>
      </c>
      <c r="B114" s="58" t="s">
        <v>792</v>
      </c>
      <c r="C114" s="60"/>
    </row>
    <row r="115" spans="1:3" ht="15.6" x14ac:dyDescent="0.3">
      <c r="A115" s="57">
        <v>4311</v>
      </c>
      <c r="B115" s="58" t="s">
        <v>791</v>
      </c>
      <c r="C115" s="60"/>
    </row>
    <row r="116" spans="1:3" ht="15.6" x14ac:dyDescent="0.3">
      <c r="A116" s="57">
        <v>4312</v>
      </c>
      <c r="B116" s="58">
        <v>4331</v>
      </c>
      <c r="C116" s="60"/>
    </row>
    <row r="117" spans="1:3" ht="15.6" x14ac:dyDescent="0.3">
      <c r="A117" s="57">
        <v>4313</v>
      </c>
      <c r="B117" s="58">
        <v>4350</v>
      </c>
      <c r="C117" s="60"/>
    </row>
    <row r="118" spans="1:3" ht="15.6" x14ac:dyDescent="0.3">
      <c r="A118" s="57" t="s">
        <v>52</v>
      </c>
      <c r="B118" s="58" t="s">
        <v>52</v>
      </c>
      <c r="C118" s="60"/>
    </row>
    <row r="119" spans="1:3" ht="15.6" x14ac:dyDescent="0.3">
      <c r="A119" s="57">
        <v>4321</v>
      </c>
      <c r="B119" s="58">
        <v>4311</v>
      </c>
      <c r="C119" s="60"/>
    </row>
    <row r="120" spans="1:3" ht="15.6" x14ac:dyDescent="0.3">
      <c r="A120" s="57" t="s">
        <v>64</v>
      </c>
      <c r="B120" s="58" t="s">
        <v>783</v>
      </c>
      <c r="C120" s="60"/>
    </row>
    <row r="121" spans="1:3" ht="15.6" x14ac:dyDescent="0.3">
      <c r="A121" s="57">
        <v>4331</v>
      </c>
      <c r="B121" s="58" t="s">
        <v>766</v>
      </c>
      <c r="C121" s="60"/>
    </row>
    <row r="122" spans="1:3" ht="15.6" x14ac:dyDescent="0.3">
      <c r="A122" s="57">
        <v>4332</v>
      </c>
      <c r="B122" s="58" t="s">
        <v>767</v>
      </c>
      <c r="C122" s="60"/>
    </row>
    <row r="123" spans="1:3" ht="15.6" x14ac:dyDescent="0.3">
      <c r="A123" s="57">
        <v>4333</v>
      </c>
      <c r="B123" s="58" t="s">
        <v>772</v>
      </c>
      <c r="C123" s="60"/>
    </row>
    <row r="124" spans="1:3" ht="15.6" x14ac:dyDescent="0.3">
      <c r="A124" s="57" t="s">
        <v>53</v>
      </c>
      <c r="B124" s="58" t="s">
        <v>53</v>
      </c>
      <c r="C124" s="60"/>
    </row>
    <row r="125" spans="1:3" ht="15.6" x14ac:dyDescent="0.3">
      <c r="A125" s="57">
        <v>4341</v>
      </c>
      <c r="B125" s="58"/>
      <c r="C125" s="60"/>
    </row>
    <row r="126" spans="1:3" ht="15.6" x14ac:dyDescent="0.3">
      <c r="A126" s="57">
        <v>4342</v>
      </c>
      <c r="B126" s="58"/>
      <c r="C126" s="60"/>
    </row>
    <row r="127" spans="1:3" ht="15.6" x14ac:dyDescent="0.3">
      <c r="A127" s="57" t="s">
        <v>54</v>
      </c>
      <c r="B127" s="58" t="s">
        <v>54</v>
      </c>
      <c r="C127" s="60"/>
    </row>
    <row r="128" spans="1:3" ht="15.6" x14ac:dyDescent="0.3">
      <c r="A128" s="57" t="s">
        <v>133</v>
      </c>
      <c r="B128" s="58" t="s">
        <v>133</v>
      </c>
      <c r="C128" s="60"/>
    </row>
    <row r="129" spans="1:3" ht="15.6" x14ac:dyDescent="0.3">
      <c r="A129" s="57" t="s">
        <v>134</v>
      </c>
      <c r="B129" s="58" t="s">
        <v>134</v>
      </c>
      <c r="C129" s="60"/>
    </row>
    <row r="130" spans="1:3" ht="15.6" x14ac:dyDescent="0.3">
      <c r="A130" s="57">
        <v>4410</v>
      </c>
      <c r="B130" s="58" t="s">
        <v>784</v>
      </c>
      <c r="C130" s="60"/>
    </row>
    <row r="131" spans="1:3" ht="15.6" x14ac:dyDescent="0.3">
      <c r="A131" s="57">
        <v>4411</v>
      </c>
      <c r="B131" s="58">
        <v>4411</v>
      </c>
      <c r="C131" s="60"/>
    </row>
    <row r="132" spans="1:3" ht="15.6" x14ac:dyDescent="0.3">
      <c r="A132" s="57">
        <v>4412</v>
      </c>
      <c r="B132" s="58">
        <v>4412</v>
      </c>
      <c r="C132" s="60"/>
    </row>
    <row r="133" spans="1:3" ht="15.6" x14ac:dyDescent="0.3">
      <c r="A133" s="57">
        <v>4413</v>
      </c>
      <c r="B133" s="58">
        <v>4413</v>
      </c>
      <c r="C133" s="60"/>
    </row>
    <row r="134" spans="1:3" ht="15.6" x14ac:dyDescent="0.3">
      <c r="A134" s="57">
        <v>4414</v>
      </c>
      <c r="B134" s="58">
        <v>4415</v>
      </c>
      <c r="C134" s="60"/>
    </row>
    <row r="135" spans="1:3" ht="15.6" x14ac:dyDescent="0.3">
      <c r="A135" s="57">
        <v>4420</v>
      </c>
      <c r="B135" s="58" t="s">
        <v>82</v>
      </c>
      <c r="C135" s="60"/>
    </row>
    <row r="136" spans="1:3" ht="15.6" x14ac:dyDescent="0.3">
      <c r="A136" s="57">
        <v>4421</v>
      </c>
      <c r="B136" s="58">
        <v>4421</v>
      </c>
      <c r="C136" s="60"/>
    </row>
    <row r="137" spans="1:3" ht="15.6" x14ac:dyDescent="0.3">
      <c r="A137" s="57">
        <v>4422</v>
      </c>
      <c r="B137" s="58">
        <v>4422</v>
      </c>
      <c r="C137" s="60"/>
    </row>
    <row r="138" spans="1:3" ht="15.6" x14ac:dyDescent="0.3">
      <c r="A138" s="57" t="s">
        <v>742</v>
      </c>
      <c r="B138" s="58"/>
      <c r="C138" s="60"/>
    </row>
    <row r="139" spans="1:3" ht="15.6" x14ac:dyDescent="0.3">
      <c r="A139" s="57" t="s">
        <v>140</v>
      </c>
      <c r="B139" s="58"/>
      <c r="C139" s="60"/>
    </row>
    <row r="140" spans="1:3" ht="15.6" x14ac:dyDescent="0.3">
      <c r="A140" s="57" t="s">
        <v>141</v>
      </c>
      <c r="B140" s="58"/>
      <c r="C140" s="60"/>
    </row>
    <row r="141" spans="1:3" ht="15.6" x14ac:dyDescent="0.3">
      <c r="A141" s="57" t="s">
        <v>142</v>
      </c>
      <c r="B141" s="58"/>
      <c r="C141" s="60"/>
    </row>
    <row r="142" spans="1:3" ht="15.6" x14ac:dyDescent="0.3">
      <c r="A142" s="57">
        <v>5110</v>
      </c>
      <c r="B142" s="58"/>
      <c r="C142" s="60"/>
    </row>
    <row r="143" spans="1:3" ht="15.6" x14ac:dyDescent="0.3">
      <c r="A143" s="57">
        <v>5111</v>
      </c>
      <c r="B143" s="58"/>
      <c r="C143" s="60"/>
    </row>
    <row r="144" spans="1:3" ht="15.6" x14ac:dyDescent="0.3">
      <c r="A144" s="57">
        <v>5120</v>
      </c>
      <c r="B144" s="58"/>
      <c r="C144" s="60"/>
    </row>
    <row r="145" spans="1:3" ht="15.6" x14ac:dyDescent="0.3">
      <c r="A145" s="57">
        <v>5121</v>
      </c>
      <c r="B145" s="58"/>
      <c r="C145" s="60"/>
    </row>
    <row r="146" spans="1:3" ht="15.6" x14ac:dyDescent="0.3">
      <c r="A146" s="57">
        <v>5122</v>
      </c>
      <c r="B146" s="58"/>
      <c r="C146" s="60"/>
    </row>
    <row r="147" spans="1:3" ht="15.6" x14ac:dyDescent="0.3">
      <c r="A147" s="57" t="s">
        <v>143</v>
      </c>
      <c r="B147" s="58"/>
      <c r="C147" s="60"/>
    </row>
    <row r="148" spans="1:3" ht="15.6" x14ac:dyDescent="0.3">
      <c r="A148" s="57" t="s">
        <v>144</v>
      </c>
      <c r="B148" s="58"/>
      <c r="C148" s="60"/>
    </row>
    <row r="149" spans="1:3" ht="15.6" x14ac:dyDescent="0.3">
      <c r="A149" s="57" t="s">
        <v>145</v>
      </c>
      <c r="B149" s="58"/>
      <c r="C149" s="60"/>
    </row>
    <row r="150" spans="1:3" ht="15.6" x14ac:dyDescent="0.3">
      <c r="A150" s="57">
        <v>6110</v>
      </c>
      <c r="B150" s="58"/>
      <c r="C150" s="60"/>
    </row>
    <row r="151" spans="1:3" ht="15.6" x14ac:dyDescent="0.3">
      <c r="A151" s="57">
        <v>6111</v>
      </c>
      <c r="B151" s="58"/>
      <c r="C151" s="60"/>
    </row>
    <row r="152" spans="1:3" ht="15.6" x14ac:dyDescent="0.3">
      <c r="A152" s="57">
        <v>6112</v>
      </c>
      <c r="B152" s="58"/>
      <c r="C152" s="60"/>
    </row>
    <row r="153" spans="1:3" ht="15.6" x14ac:dyDescent="0.3">
      <c r="A153" s="57">
        <v>6113</v>
      </c>
      <c r="B153" s="58"/>
      <c r="C153" s="60"/>
    </row>
    <row r="154" spans="1:3" ht="15.6" x14ac:dyDescent="0.3">
      <c r="A154" s="57">
        <v>6114</v>
      </c>
      <c r="B154" s="58"/>
      <c r="C154" s="60"/>
    </row>
    <row r="155" spans="1:3" ht="15.6" x14ac:dyDescent="0.3">
      <c r="A155" s="57">
        <v>6120</v>
      </c>
      <c r="B155" s="58"/>
      <c r="C155" s="60"/>
    </row>
    <row r="156" spans="1:3" ht="15.6" x14ac:dyDescent="0.3">
      <c r="A156" s="57">
        <v>6121</v>
      </c>
      <c r="B156" s="58"/>
      <c r="C156" s="60"/>
    </row>
    <row r="157" spans="1:3" ht="15.6" x14ac:dyDescent="0.3">
      <c r="A157" s="57">
        <v>6122</v>
      </c>
      <c r="B157" s="58"/>
      <c r="C157" s="60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ECBD39B22FB44192D5BE1155CBF337" ma:contentTypeVersion="14" ma:contentTypeDescription="Crie um novo documento." ma:contentTypeScope="" ma:versionID="1613d15d56a41439b6c4f8a4a1e1174b">
  <xsd:schema xmlns:xsd="http://www.w3.org/2001/XMLSchema" xmlns:xs="http://www.w3.org/2001/XMLSchema" xmlns:p="http://schemas.microsoft.com/office/2006/metadata/properties" xmlns:ns2="2e4dccb4-2f63-472a-96fe-d357f29242ac" xmlns:ns3="ce979662-2407-40ab-8ca5-f76f3a360643" targetNamespace="http://schemas.microsoft.com/office/2006/metadata/properties" ma:root="true" ma:fieldsID="1b53a7bc1bf8bae994ed6f8c1a546dbf" ns2:_="" ns3:_="">
    <xsd:import namespace="2e4dccb4-2f63-472a-96fe-d357f29242ac"/>
    <xsd:import namespace="ce979662-2407-40ab-8ca5-f76f3a3606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dccb4-2f63-472a-96fe-d357f2924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167cb4b0-d69b-4455-a2ce-c5ad0eb209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79662-2407-40ab-8ca5-f76f3a36064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ce10dd0-62a5-4a05-b1bd-b17d41818bbd}" ma:internalName="TaxCatchAll" ma:showField="CatchAllData" ma:web="ce979662-2407-40ab-8ca5-f76f3a3606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4dccb4-2f63-472a-96fe-d357f29242ac">
      <Terms xmlns="http://schemas.microsoft.com/office/infopath/2007/PartnerControls"/>
    </lcf76f155ced4ddcb4097134ff3c332f>
    <TaxCatchAll xmlns="ce979662-2407-40ab-8ca5-f76f3a3606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F878D6-AB99-42FD-81E4-2D8A08C622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4dccb4-2f63-472a-96fe-d357f29242ac"/>
    <ds:schemaRef ds:uri="ce979662-2407-40ab-8ca5-f76f3a3606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CA67BD-7446-478B-AA42-C35948D86465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2e4dccb4-2f63-472a-96fe-d357f29242ac"/>
    <ds:schemaRef ds:uri="http://schemas.microsoft.com/office/infopath/2007/PartnerControls"/>
    <ds:schemaRef ds:uri="ce979662-2407-40ab-8ca5-f76f3a36064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63834C1-F157-4CC7-B812-EF0B833F21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indicadores iESGo2024 x iGG2021</vt:lpstr>
      <vt:lpstr>indicadores 2021</vt:lpstr>
      <vt:lpstr>Questionar. iESGo2024 x iGG2021</vt:lpstr>
      <vt:lpstr>comparativos medias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oliveira</dc:creator>
  <cp:lastModifiedBy>Fabricia Liane Souza de Aguiar Oliveira</cp:lastModifiedBy>
  <dcterms:created xsi:type="dcterms:W3CDTF">2020-09-29T14:25:51Z</dcterms:created>
  <dcterms:modified xsi:type="dcterms:W3CDTF">2024-05-24T13:38:40Z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0x0101000FECBD39B22FB44192D5BE1155CBF337</vt:lpwstr>
  </property>
  <property fmtid="{D5CDD505-2E9C-101B-9397-08002B2CF9AE}" pid="3" name="MediaServiceImageTags">
    <vt:lpwstr/>
  </property>
</Properties>
</file>